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shellyholding-my.sharepoint.com/personal/svetozar_iliev_shelly_com/Documents/Documents/Financials/2024/March 2024/Reports/Consolidated/"/>
    </mc:Choice>
  </mc:AlternateContent>
  <xr:revisionPtr revIDLastSave="20" documentId="13_ncr:1_{14D2E6CC-67CF-4B57-8DEA-E39C2545AAE1}" xr6:coauthVersionLast="47" xr6:coauthVersionMax="47" xr10:uidLastSave="{80C0C3FD-2FDD-4536-8E27-F3E3C081A549}"/>
  <bookViews>
    <workbookView xWindow="23028" yWindow="-12" windowWidth="11520" windowHeight="12384" tabRatio="871" firstSheet="1" activeTab="7" xr2:uid="{A98E7831-2C46-4C72-9723-249701AAAAF4}"/>
  </bookViews>
  <sheets>
    <sheet name="General" sheetId="1" r:id="rId1"/>
    <sheet name="BS" sheetId="2" r:id="rId2"/>
    <sheet name="P&amp;L" sheetId="3" r:id="rId3"/>
    <sheet name="CF" sheetId="4" r:id="rId4"/>
    <sheet name="OE" sheetId="5" r:id="rId5"/>
    <sheet name="Breakdown 6" sheetId="7" r:id="rId6"/>
    <sheet name="Breakdown 7" sheetId="8" r:id="rId7"/>
    <sheet name="Breakdown 8" sheetId="9" r:id="rId8"/>
  </sheets>
  <externalReferences>
    <externalReference r:id="rId9"/>
    <externalReference r:id="rId10"/>
    <externalReference r:id="rId11"/>
  </externalReferences>
  <definedNames>
    <definedName name="_consolidation">[1]Nomenklaturi!$A$1:$A$2</definedName>
    <definedName name="_pdeTypeList">[1]Nomenklaturi!$A$5:$A$9</definedName>
    <definedName name="authorName">[1]Начална!$AA$3</definedName>
    <definedName name="endDate">[2]Начална!$AA$1</definedName>
    <definedName name="pdeBulstat">[2]Начална!$B$16</definedName>
    <definedName name="pdeName">[2]Начална!$B$14</definedName>
    <definedName name="pdeReportingDate">[1]Начална!$AA$2</definedName>
    <definedName name="reportConsolidation">[1]Начална!$A$3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4" l="1"/>
  <c r="C19" i="3"/>
  <c r="G69" i="2"/>
  <c r="C97" i="8" s="1"/>
  <c r="D97" i="8" s="1"/>
  <c r="H66" i="2"/>
  <c r="G66" i="2"/>
  <c r="H60" i="2"/>
  <c r="G60" i="2"/>
  <c r="C86" i="8" s="1"/>
  <c r="D86" i="8" s="1"/>
  <c r="D89" i="2"/>
  <c r="C89" i="2"/>
  <c r="D61" i="2"/>
  <c r="C37" i="8"/>
  <c r="D37" i="8" s="1"/>
  <c r="E37" i="8" s="1"/>
  <c r="F40" i="7"/>
  <c r="E13" i="5"/>
  <c r="D19" i="7"/>
  <c r="C96" i="8"/>
  <c r="D96" i="8" s="1"/>
  <c r="C95" i="8"/>
  <c r="C91" i="8"/>
  <c r="D91" i="8" s="1"/>
  <c r="E91" i="8" s="1"/>
  <c r="C89" i="8"/>
  <c r="D89" i="8" s="1"/>
  <c r="C90" i="8"/>
  <c r="C59" i="8"/>
  <c r="C58" i="8" s="1"/>
  <c r="E27" i="7"/>
  <c r="I13" i="5"/>
  <c r="E107" i="8"/>
  <c r="D94" i="8"/>
  <c r="D93" i="8"/>
  <c r="E93" i="8" s="1"/>
  <c r="D90" i="8"/>
  <c r="D85" i="8"/>
  <c r="E66" i="8"/>
  <c r="D39" i="8"/>
  <c r="E39" i="8" s="1"/>
  <c r="D36" i="8"/>
  <c r="D52" i="2"/>
  <c r="C52" i="2"/>
  <c r="C44" i="8"/>
  <c r="C31" i="8"/>
  <c r="D31" i="8" s="1"/>
  <c r="E31" i="8" s="1"/>
  <c r="L19" i="7"/>
  <c r="C78" i="8"/>
  <c r="C77" i="8" s="1"/>
  <c r="C30" i="8"/>
  <c r="C23" i="8"/>
  <c r="C20" i="8"/>
  <c r="C18" i="8" s="1"/>
  <c r="E19" i="7"/>
  <c r="E36" i="8"/>
  <c r="M13" i="5"/>
  <c r="A3" i="7"/>
  <c r="A3" i="8"/>
  <c r="A5" i="9"/>
  <c r="A5" i="8"/>
  <c r="A2" i="8"/>
  <c r="A5" i="7"/>
  <c r="A2" i="7"/>
  <c r="A6" i="5"/>
  <c r="A6" i="4"/>
  <c r="A2" i="2"/>
  <c r="A6" i="3"/>
  <c r="A6" i="2"/>
  <c r="L27" i="7"/>
  <c r="M18" i="5"/>
  <c r="D13" i="5"/>
  <c r="K19" i="7"/>
  <c r="F13" i="5"/>
  <c r="H27" i="9"/>
  <c r="I27" i="9" s="1"/>
  <c r="G27" i="9"/>
  <c r="F27" i="9"/>
  <c r="E27" i="9"/>
  <c r="D27" i="9"/>
  <c r="C27" i="9"/>
  <c r="I26" i="9"/>
  <c r="I25" i="9"/>
  <c r="I24" i="9"/>
  <c r="I23" i="9"/>
  <c r="I22" i="9"/>
  <c r="I21" i="9"/>
  <c r="I20" i="9"/>
  <c r="H18" i="9"/>
  <c r="G18" i="9"/>
  <c r="F18" i="9"/>
  <c r="E18" i="9"/>
  <c r="D18" i="9"/>
  <c r="C18" i="9"/>
  <c r="I17" i="9"/>
  <c r="I16" i="9"/>
  <c r="I15" i="9"/>
  <c r="I14" i="9"/>
  <c r="I13" i="9"/>
  <c r="D107" i="8"/>
  <c r="C107" i="8"/>
  <c r="F106" i="8"/>
  <c r="F105" i="8"/>
  <c r="F104" i="8"/>
  <c r="F92" i="8"/>
  <c r="E88" i="8"/>
  <c r="F87" i="8"/>
  <c r="E84" i="8"/>
  <c r="E83" i="8"/>
  <c r="F82" i="8"/>
  <c r="E81" i="8"/>
  <c r="E80" i="8"/>
  <c r="E79" i="8"/>
  <c r="F77" i="8"/>
  <c r="E76" i="8"/>
  <c r="E75" i="8"/>
  <c r="E74" i="8"/>
  <c r="F73" i="8"/>
  <c r="D73" i="8"/>
  <c r="C73" i="8"/>
  <c r="E70" i="8"/>
  <c r="E67" i="8"/>
  <c r="E65" i="8"/>
  <c r="E64" i="8"/>
  <c r="E63" i="8"/>
  <c r="E62" i="8"/>
  <c r="E61" i="8"/>
  <c r="E60" i="8"/>
  <c r="F58" i="8"/>
  <c r="D58" i="8"/>
  <c r="E57" i="8"/>
  <c r="E56" i="8"/>
  <c r="E55" i="8"/>
  <c r="F54" i="8"/>
  <c r="F68" i="8" s="1"/>
  <c r="D54" i="8"/>
  <c r="C54" i="8"/>
  <c r="E43" i="8"/>
  <c r="E42" i="8"/>
  <c r="E41" i="8"/>
  <c r="E38" i="8"/>
  <c r="E34" i="8"/>
  <c r="E33" i="8"/>
  <c r="E32" i="8"/>
  <c r="E29" i="8"/>
  <c r="E28" i="8"/>
  <c r="E27" i="8"/>
  <c r="D26" i="8"/>
  <c r="C26" i="8"/>
  <c r="E22" i="8"/>
  <c r="E19" i="8"/>
  <c r="D18" i="8"/>
  <c r="E17" i="8"/>
  <c r="E16" i="8"/>
  <c r="E15" i="8"/>
  <c r="E14" i="8"/>
  <c r="E13" i="8" s="1"/>
  <c r="D13" i="8"/>
  <c r="C13" i="8"/>
  <c r="E11" i="8"/>
  <c r="N41" i="7"/>
  <c r="Q41" i="7" s="1"/>
  <c r="G41" i="7"/>
  <c r="J41" i="7" s="1"/>
  <c r="R41" i="7" s="1"/>
  <c r="N39" i="7"/>
  <c r="Q39" i="7" s="1"/>
  <c r="G39" i="7"/>
  <c r="J39" i="7" s="1"/>
  <c r="N38" i="7"/>
  <c r="Q38" i="7" s="1"/>
  <c r="G38" i="7"/>
  <c r="J38" i="7" s="1"/>
  <c r="N37" i="7"/>
  <c r="Q37" i="7" s="1"/>
  <c r="G37" i="7"/>
  <c r="J37" i="7" s="1"/>
  <c r="Q36" i="7"/>
  <c r="N36" i="7"/>
  <c r="G36" i="7"/>
  <c r="J36" i="7" s="1"/>
  <c r="R36" i="7" s="1"/>
  <c r="N35" i="7"/>
  <c r="Q35" i="7" s="1"/>
  <c r="G35" i="7"/>
  <c r="J35" i="7" s="1"/>
  <c r="P34" i="7"/>
  <c r="O34" i="7"/>
  <c r="M34" i="7"/>
  <c r="M40" i="7" s="1"/>
  <c r="L34" i="7"/>
  <c r="K34" i="7"/>
  <c r="I34" i="7"/>
  <c r="H34" i="7"/>
  <c r="F34" i="7"/>
  <c r="E34" i="7"/>
  <c r="D34" i="7"/>
  <c r="N33" i="7"/>
  <c r="Q33" i="7" s="1"/>
  <c r="G33" i="7"/>
  <c r="J33" i="7" s="1"/>
  <c r="N32" i="7"/>
  <c r="Q32" i="7" s="1"/>
  <c r="G32" i="7"/>
  <c r="J32" i="7" s="1"/>
  <c r="N31" i="7"/>
  <c r="Q31" i="7" s="1"/>
  <c r="G31" i="7"/>
  <c r="J31" i="7" s="1"/>
  <c r="Q30" i="7"/>
  <c r="N30" i="7"/>
  <c r="G30" i="7"/>
  <c r="J30" i="7" s="1"/>
  <c r="R30" i="7" s="1"/>
  <c r="P29" i="7"/>
  <c r="P40" i="7" s="1"/>
  <c r="O29" i="7"/>
  <c r="O40" i="7" s="1"/>
  <c r="M29" i="7"/>
  <c r="L29" i="7"/>
  <c r="L40" i="7" s="1"/>
  <c r="K29" i="7"/>
  <c r="K40" i="7" s="1"/>
  <c r="I29" i="7"/>
  <c r="H29" i="7"/>
  <c r="F29" i="7"/>
  <c r="E29" i="7"/>
  <c r="E40" i="7" s="1"/>
  <c r="D29" i="7"/>
  <c r="P27" i="7"/>
  <c r="O27" i="7"/>
  <c r="M27" i="7"/>
  <c r="K27" i="7"/>
  <c r="I27" i="7"/>
  <c r="H27" i="7"/>
  <c r="F27" i="7"/>
  <c r="D27" i="7"/>
  <c r="N26" i="7"/>
  <c r="Q26" i="7" s="1"/>
  <c r="G26" i="7"/>
  <c r="J26" i="7" s="1"/>
  <c r="N25" i="7"/>
  <c r="Q25" i="7" s="1"/>
  <c r="G25" i="7"/>
  <c r="J25" i="7" s="1"/>
  <c r="N24" i="7"/>
  <c r="Q24" i="7" s="1"/>
  <c r="G24" i="7"/>
  <c r="J24" i="7" s="1"/>
  <c r="N23" i="7"/>
  <c r="Q23" i="7" s="1"/>
  <c r="G23" i="7"/>
  <c r="J23" i="7" s="1"/>
  <c r="N22" i="7"/>
  <c r="Q22" i="7" s="1"/>
  <c r="G22" i="7"/>
  <c r="J22" i="7" s="1"/>
  <c r="Q21" i="7"/>
  <c r="N21" i="7"/>
  <c r="G21" i="7"/>
  <c r="J21" i="7" s="1"/>
  <c r="R21" i="7" s="1"/>
  <c r="N20" i="7"/>
  <c r="Q20" i="7" s="1"/>
  <c r="G20" i="7"/>
  <c r="J20" i="7" s="1"/>
  <c r="R20" i="7" s="1"/>
  <c r="P19" i="7"/>
  <c r="P42" i="7" s="1"/>
  <c r="O19" i="7"/>
  <c r="M19" i="7"/>
  <c r="I19" i="7"/>
  <c r="H19" i="7"/>
  <c r="F19" i="7"/>
  <c r="N18" i="7"/>
  <c r="Q18" i="7" s="1"/>
  <c r="G18" i="7"/>
  <c r="J18" i="7" s="1"/>
  <c r="N17" i="7"/>
  <c r="Q17" i="7" s="1"/>
  <c r="G17" i="7"/>
  <c r="J17" i="7" s="1"/>
  <c r="N16" i="7"/>
  <c r="Q16" i="7" s="1"/>
  <c r="G16" i="7"/>
  <c r="J16" i="7" s="1"/>
  <c r="N15" i="7"/>
  <c r="Q15" i="7" s="1"/>
  <c r="G15" i="7"/>
  <c r="J15" i="7" s="1"/>
  <c r="N14" i="7"/>
  <c r="Q14" i="7" s="1"/>
  <c r="G14" i="7"/>
  <c r="J14" i="7" s="1"/>
  <c r="N13" i="7"/>
  <c r="Q13" i="7" s="1"/>
  <c r="G13" i="7"/>
  <c r="J13" i="7" s="1"/>
  <c r="N11" i="7"/>
  <c r="Q11" i="7" s="1"/>
  <c r="G11" i="7"/>
  <c r="J11" i="7" s="1"/>
  <c r="D95" i="8" l="1"/>
  <c r="E95" i="8" s="1"/>
  <c r="E90" i="8"/>
  <c r="G12" i="7"/>
  <c r="J12" i="7" s="1"/>
  <c r="E96" i="8"/>
  <c r="D78" i="8"/>
  <c r="D44" i="8"/>
  <c r="E44" i="8" s="1"/>
  <c r="E40" i="8" s="1"/>
  <c r="C40" i="8"/>
  <c r="E23" i="8"/>
  <c r="E20" i="8"/>
  <c r="C35" i="8"/>
  <c r="D40" i="7"/>
  <c r="D42" i="7" s="1"/>
  <c r="F42" i="7"/>
  <c r="E97" i="8"/>
  <c r="E89" i="8"/>
  <c r="E59" i="8"/>
  <c r="E94" i="8"/>
  <c r="D35" i="8"/>
  <c r="G27" i="7"/>
  <c r="J27" i="7" s="1"/>
  <c r="C68" i="8"/>
  <c r="E68" i="8" s="1"/>
  <c r="D30" i="8"/>
  <c r="E18" i="8"/>
  <c r="E21" i="8" s="1"/>
  <c r="C21" i="8"/>
  <c r="L42" i="7"/>
  <c r="R22" i="7"/>
  <c r="R38" i="7"/>
  <c r="H40" i="7"/>
  <c r="H42" i="7" s="1"/>
  <c r="I40" i="7"/>
  <c r="I42" i="7" s="1"/>
  <c r="D21" i="8"/>
  <c r="R37" i="7"/>
  <c r="F98" i="8"/>
  <c r="N34" i="7"/>
  <c r="Q34" i="7" s="1"/>
  <c r="E54" i="8"/>
  <c r="R31" i="7"/>
  <c r="R17" i="7"/>
  <c r="N40" i="7"/>
  <c r="R32" i="7"/>
  <c r="R33" i="7"/>
  <c r="R39" i="7"/>
  <c r="E73" i="8"/>
  <c r="F107" i="8"/>
  <c r="C92" i="8"/>
  <c r="C87" i="8" s="1"/>
  <c r="E58" i="8"/>
  <c r="E35" i="8"/>
  <c r="E26" i="8"/>
  <c r="R23" i="7"/>
  <c r="R24" i="7"/>
  <c r="R13" i="7"/>
  <c r="I18" i="9"/>
  <c r="D68" i="8"/>
  <c r="E42" i="7"/>
  <c r="G34" i="7"/>
  <c r="J34" i="7" s="1"/>
  <c r="R34" i="7" s="1"/>
  <c r="R26" i="7"/>
  <c r="K42" i="7"/>
  <c r="N27" i="7"/>
  <c r="Q27" i="7" s="1"/>
  <c r="M42" i="7"/>
  <c r="R25" i="7"/>
  <c r="R16" i="7"/>
  <c r="N12" i="7"/>
  <c r="Q12" i="7" s="1"/>
  <c r="R15" i="7"/>
  <c r="R11" i="7"/>
  <c r="R18" i="7"/>
  <c r="F99" i="8"/>
  <c r="Q40" i="7"/>
  <c r="R14" i="7"/>
  <c r="O42" i="7"/>
  <c r="R35" i="7"/>
  <c r="N19" i="7"/>
  <c r="G19" i="7"/>
  <c r="N29" i="7"/>
  <c r="Q29" i="7" s="1"/>
  <c r="G29" i="7"/>
  <c r="J29" i="7" s="1"/>
  <c r="I18" i="5"/>
  <c r="G13" i="5"/>
  <c r="D92" i="8" l="1"/>
  <c r="D87" i="8" s="1"/>
  <c r="E92" i="8"/>
  <c r="E87" i="8" s="1"/>
  <c r="C45" i="8"/>
  <c r="C46" i="8" s="1"/>
  <c r="D40" i="8"/>
  <c r="D45" i="8" s="1"/>
  <c r="D46" i="8" s="1"/>
  <c r="R12" i="7"/>
  <c r="E78" i="8"/>
  <c r="E77" i="8" s="1"/>
  <c r="D77" i="8"/>
  <c r="R27" i="7"/>
  <c r="E30" i="8"/>
  <c r="E45" i="8" s="1"/>
  <c r="E46" i="8" s="1"/>
  <c r="R29" i="7"/>
  <c r="G40" i="7"/>
  <c r="J40" i="7" s="1"/>
  <c r="R40" i="7" s="1"/>
  <c r="Q19" i="7"/>
  <c r="Q42" i="7" s="1"/>
  <c r="N42" i="7"/>
  <c r="J19" i="7"/>
  <c r="A54" i="3"/>
  <c r="A58" i="4" s="1"/>
  <c r="A115" i="8" l="1"/>
  <c r="A35" i="9" s="1"/>
  <c r="B49" i="7"/>
  <c r="A42" i="5"/>
  <c r="G42" i="7"/>
  <c r="J42" i="7"/>
  <c r="R19" i="7"/>
  <c r="R42" i="7" s="1"/>
  <c r="A5" i="3"/>
  <c r="A5" i="4" s="1"/>
  <c r="A4" i="3"/>
  <c r="A4" i="4" s="1"/>
  <c r="A2" i="3"/>
  <c r="A2" i="4" s="1"/>
  <c r="A2" i="5" s="1"/>
  <c r="A3" i="9" l="1"/>
  <c r="A4" i="5"/>
  <c r="A4" i="9"/>
  <c r="A5" i="5"/>
  <c r="A4" i="7" s="1"/>
  <c r="A4" i="8" s="1"/>
  <c r="B100" i="2"/>
  <c r="B52" i="3" s="1"/>
  <c r="B56" i="4" s="1"/>
  <c r="A100" i="2"/>
  <c r="A52" i="3" s="1"/>
  <c r="A56" i="4" s="1"/>
  <c r="B98" i="2"/>
  <c r="B50" i="3" s="1"/>
  <c r="B54" i="4" s="1"/>
  <c r="A98" i="2"/>
  <c r="A50" i="3" s="1"/>
  <c r="A54" i="4" s="1"/>
  <c r="B47" i="7" l="1"/>
  <c r="A113" i="8"/>
  <c r="A33" i="9" s="1"/>
  <c r="A40" i="5"/>
  <c r="B45" i="7"/>
  <c r="A111" i="8" s="1"/>
  <c r="A31" i="9" s="1"/>
  <c r="A38" i="5"/>
  <c r="B40" i="5"/>
  <c r="C47" i="7"/>
  <c r="B113" i="8"/>
  <c r="B33" i="9" s="1"/>
  <c r="B38" i="5"/>
  <c r="B111" i="8"/>
  <c r="B31" i="9" s="1"/>
  <c r="C45" i="7"/>
  <c r="L33" i="5"/>
  <c r="L32" i="5"/>
  <c r="L30" i="5"/>
  <c r="L29" i="5"/>
  <c r="L28" i="5"/>
  <c r="L27" i="5"/>
  <c r="M26" i="5"/>
  <c r="K26" i="5"/>
  <c r="J26" i="5"/>
  <c r="I26" i="5"/>
  <c r="H26" i="5"/>
  <c r="G26" i="5"/>
  <c r="F26" i="5"/>
  <c r="E26" i="5"/>
  <c r="D26" i="5"/>
  <c r="C26" i="5"/>
  <c r="L25" i="5"/>
  <c r="L24" i="5"/>
  <c r="M23" i="5"/>
  <c r="K23" i="5"/>
  <c r="J23" i="5"/>
  <c r="I23" i="5"/>
  <c r="H23" i="5"/>
  <c r="G23" i="5"/>
  <c r="F23" i="5"/>
  <c r="E23" i="5"/>
  <c r="D23" i="5"/>
  <c r="C23" i="5"/>
  <c r="L22" i="5"/>
  <c r="L21" i="5"/>
  <c r="L20" i="5"/>
  <c r="M19" i="5"/>
  <c r="K19" i="5"/>
  <c r="J19" i="5"/>
  <c r="I19" i="5"/>
  <c r="H19" i="5"/>
  <c r="G19" i="5"/>
  <c r="F19" i="5"/>
  <c r="E19" i="5"/>
  <c r="D19" i="5"/>
  <c r="C19" i="5"/>
  <c r="J18" i="5"/>
  <c r="L18" i="5" s="1"/>
  <c r="L16" i="5"/>
  <c r="L15" i="5"/>
  <c r="K14" i="5"/>
  <c r="K17" i="5" s="1"/>
  <c r="J14" i="5"/>
  <c r="I14" i="5"/>
  <c r="H14" i="5"/>
  <c r="H17" i="5" s="1"/>
  <c r="G14" i="5"/>
  <c r="F14" i="5"/>
  <c r="F17" i="5" s="1"/>
  <c r="E14" i="5"/>
  <c r="E17" i="5" s="1"/>
  <c r="D14" i="5"/>
  <c r="C14" i="5"/>
  <c r="M17" i="5"/>
  <c r="J13" i="5"/>
  <c r="J17" i="5" s="1"/>
  <c r="G17" i="5"/>
  <c r="D17" i="5"/>
  <c r="C43" i="4"/>
  <c r="D43" i="4"/>
  <c r="D33" i="4"/>
  <c r="C33" i="4"/>
  <c r="D21" i="4"/>
  <c r="C21" i="4"/>
  <c r="D38" i="3"/>
  <c r="C38" i="3"/>
  <c r="D29" i="3"/>
  <c r="C29" i="3"/>
  <c r="H27" i="3"/>
  <c r="G27" i="3"/>
  <c r="D22" i="3"/>
  <c r="C22" i="3"/>
  <c r="H16" i="3"/>
  <c r="G16" i="3"/>
  <c r="D92" i="2"/>
  <c r="C92" i="2"/>
  <c r="D79" i="2"/>
  <c r="D85" i="2" s="1"/>
  <c r="C79" i="2"/>
  <c r="C85" i="2" s="1"/>
  <c r="D76" i="2"/>
  <c r="C76" i="2"/>
  <c r="D65" i="2"/>
  <c r="C65" i="2"/>
  <c r="H61" i="2"/>
  <c r="H71" i="2" s="1"/>
  <c r="H79" i="2" s="1"/>
  <c r="G61" i="2"/>
  <c r="G71" i="2" s="1"/>
  <c r="G79" i="2" s="1"/>
  <c r="H50" i="2"/>
  <c r="H56" i="2" s="1"/>
  <c r="G50" i="2"/>
  <c r="G56" i="2" s="1"/>
  <c r="D40" i="2"/>
  <c r="C40" i="2"/>
  <c r="D35" i="2"/>
  <c r="C35" i="2"/>
  <c r="D33" i="2"/>
  <c r="C33" i="2"/>
  <c r="H28" i="2"/>
  <c r="H34" i="2" s="1"/>
  <c r="G28" i="2"/>
  <c r="G34" i="2" s="1"/>
  <c r="D28" i="2"/>
  <c r="C28" i="2"/>
  <c r="H22" i="2"/>
  <c r="H26" i="2" s="1"/>
  <c r="G22" i="2"/>
  <c r="G26" i="2" s="1"/>
  <c r="D20" i="2"/>
  <c r="C20" i="2"/>
  <c r="H18" i="2"/>
  <c r="C13" i="5" s="1"/>
  <c r="G18" i="2"/>
  <c r="C46" i="2" l="1"/>
  <c r="C56" i="2" s="1"/>
  <c r="D46" i="2"/>
  <c r="D56" i="2" s="1"/>
  <c r="L23" i="5"/>
  <c r="L13" i="5"/>
  <c r="L14" i="5"/>
  <c r="J31" i="5"/>
  <c r="J34" i="5" s="1"/>
  <c r="I17" i="5"/>
  <c r="L26" i="5"/>
  <c r="K31" i="5"/>
  <c r="K34" i="5" s="1"/>
  <c r="F31" i="5"/>
  <c r="F34" i="5" s="1"/>
  <c r="G31" i="3"/>
  <c r="G36" i="3" s="1"/>
  <c r="D94" i="2"/>
  <c r="E31" i="5"/>
  <c r="E34" i="5" s="1"/>
  <c r="D44" i="4"/>
  <c r="D46" i="4" s="1"/>
  <c r="C44" i="4"/>
  <c r="C46" i="4" s="1"/>
  <c r="C47" i="4" s="1"/>
  <c r="C31" i="3"/>
  <c r="D31" i="3"/>
  <c r="D36" i="3" s="1"/>
  <c r="H31" i="3"/>
  <c r="H36" i="3" s="1"/>
  <c r="G37" i="2"/>
  <c r="G95" i="2" s="1"/>
  <c r="H37" i="2"/>
  <c r="H95" i="2" s="1"/>
  <c r="C94" i="2"/>
  <c r="G31" i="5"/>
  <c r="G34" i="5" s="1"/>
  <c r="D31" i="5"/>
  <c r="D34" i="5" s="1"/>
  <c r="H31" i="5"/>
  <c r="H34" i="5" s="1"/>
  <c r="M31" i="5"/>
  <c r="M34" i="5" s="1"/>
  <c r="L19" i="5"/>
  <c r="C17" i="5"/>
  <c r="I31" i="5" l="1"/>
  <c r="I34" i="5" s="1"/>
  <c r="L17" i="5"/>
  <c r="C33" i="3"/>
  <c r="C36" i="3"/>
  <c r="G37" i="3" s="1"/>
  <c r="G33" i="3"/>
  <c r="H33" i="3"/>
  <c r="D33" i="3"/>
  <c r="D95" i="2"/>
  <c r="C95" i="2"/>
  <c r="C31" i="5"/>
  <c r="H37" i="3"/>
  <c r="D42" i="3"/>
  <c r="D45" i="3" s="1"/>
  <c r="D37" i="3"/>
  <c r="C37" i="3" l="1"/>
  <c r="G42" i="3" s="1"/>
  <c r="G45" i="3" s="1"/>
  <c r="C42" i="3"/>
  <c r="C45" i="3" s="1"/>
  <c r="H42" i="3"/>
  <c r="D44" i="3" s="1"/>
  <c r="C34" i="5"/>
  <c r="L34" i="5" s="1"/>
  <c r="L31" i="5"/>
  <c r="H44" i="3" l="1"/>
  <c r="H45" i="3"/>
  <c r="G44" i="3"/>
  <c r="C44" i="3"/>
  <c r="E85" i="8"/>
  <c r="C82" i="8"/>
  <c r="C98" i="8" s="1"/>
  <c r="C99" i="8" s="1"/>
  <c r="D82" i="8" l="1"/>
  <c r="D98" i="8" s="1"/>
  <c r="D99" i="8" s="1"/>
  <c r="E86" i="8" l="1"/>
  <c r="E82" i="8" s="1"/>
  <c r="E98" i="8" s="1"/>
  <c r="E99" i="8" s="1"/>
</calcChain>
</file>

<file path=xl/sharedStrings.xml><?xml version="1.0" encoding="utf-8"?>
<sst xmlns="http://schemas.openxmlformats.org/spreadsheetml/2006/main" count="984" uniqueCount="816">
  <si>
    <t>+359 2 9571247</t>
  </si>
  <si>
    <t>E-mail:</t>
  </si>
  <si>
    <t>а</t>
  </si>
  <si>
    <t>б</t>
  </si>
  <si>
    <t>1-0011</t>
  </si>
  <si>
    <t>1-0411</t>
  </si>
  <si>
    <t>1-0012</t>
  </si>
  <si>
    <t>1-0411-1</t>
  </si>
  <si>
    <t>1-0013</t>
  </si>
  <si>
    <t>1-0411-2</t>
  </si>
  <si>
    <t>1-0014</t>
  </si>
  <si>
    <t>1-0417</t>
  </si>
  <si>
    <t>1-0015</t>
  </si>
  <si>
    <t>1-0417-1</t>
  </si>
  <si>
    <t>1-0017-1</t>
  </si>
  <si>
    <t>1-0416</t>
  </si>
  <si>
    <t>1-0018</t>
  </si>
  <si>
    <t>1-0410</t>
  </si>
  <si>
    <t>1-0017</t>
  </si>
  <si>
    <t>1-0010</t>
  </si>
  <si>
    <t>1-0421</t>
  </si>
  <si>
    <t>1-0041</t>
  </si>
  <si>
    <t>1-0422</t>
  </si>
  <si>
    <t>1-0016</t>
  </si>
  <si>
    <t>1-0423</t>
  </si>
  <si>
    <t>1-0424</t>
  </si>
  <si>
    <t>1-0021</t>
  </si>
  <si>
    <t>1-0425</t>
  </si>
  <si>
    <t>1-0022</t>
  </si>
  <si>
    <t>1-0426</t>
  </si>
  <si>
    <t>1-0023</t>
  </si>
  <si>
    <t>1-0420</t>
  </si>
  <si>
    <t>1-0024</t>
  </si>
  <si>
    <t>1-0020</t>
  </si>
  <si>
    <t>1-0451</t>
  </si>
  <si>
    <t>1-0452</t>
  </si>
  <si>
    <t>1-0453</t>
  </si>
  <si>
    <t>1-0051</t>
  </si>
  <si>
    <t>1-0451-1</t>
  </si>
  <si>
    <t>1-0052</t>
  </si>
  <si>
    <t>1-0454</t>
  </si>
  <si>
    <t>1-0050</t>
  </si>
  <si>
    <t>1-0455</t>
  </si>
  <si>
    <t>1-0450</t>
  </si>
  <si>
    <t>1-0031</t>
  </si>
  <si>
    <t>1-0032</t>
  </si>
  <si>
    <t>1-0033</t>
  </si>
  <si>
    <t>1-0400</t>
  </si>
  <si>
    <t>1-0034</t>
  </si>
  <si>
    <t>1-0035</t>
  </si>
  <si>
    <t>1-0042</t>
  </si>
  <si>
    <t>1-0400-1</t>
  </si>
  <si>
    <t>1-0042-1</t>
  </si>
  <si>
    <t>1-0042-2</t>
  </si>
  <si>
    <t>1-0042-3</t>
  </si>
  <si>
    <t>1-0042-4</t>
  </si>
  <si>
    <t>1-0511</t>
  </si>
  <si>
    <t>1-0042-5</t>
  </si>
  <si>
    <t>1-0512</t>
  </si>
  <si>
    <t>1-0040</t>
  </si>
  <si>
    <t>1-0512-1</t>
  </si>
  <si>
    <t>1-0514</t>
  </si>
  <si>
    <t>1-0044</t>
  </si>
  <si>
    <t>1-0515</t>
  </si>
  <si>
    <t>1-0045</t>
  </si>
  <si>
    <t>1-0517</t>
  </si>
  <si>
    <t>1-0046-1</t>
  </si>
  <si>
    <t>1-0510</t>
  </si>
  <si>
    <t>1-0046</t>
  </si>
  <si>
    <t>1-0040-1</t>
  </si>
  <si>
    <t>1-0510-1</t>
  </si>
  <si>
    <t xml:space="preserve"> </t>
  </si>
  <si>
    <t>1-0520</t>
  </si>
  <si>
    <t>1-0060</t>
  </si>
  <si>
    <t>1-0516</t>
  </si>
  <si>
    <t>1-0060-1</t>
  </si>
  <si>
    <t>1-0520-1</t>
  </si>
  <si>
    <t>1-0100</t>
  </si>
  <si>
    <t>1-0500</t>
  </si>
  <si>
    <t>1-0071</t>
  </si>
  <si>
    <t>1-0612</t>
  </si>
  <si>
    <t>1-0072</t>
  </si>
  <si>
    <t>1-0510-2</t>
  </si>
  <si>
    <t>1-0073</t>
  </si>
  <si>
    <t>1-0630</t>
  </si>
  <si>
    <t>1-0076</t>
  </si>
  <si>
    <t>1-0611</t>
  </si>
  <si>
    <t>1-0074</t>
  </si>
  <si>
    <t>1-0614</t>
  </si>
  <si>
    <t>1-0077</t>
  </si>
  <si>
    <t>1-0613</t>
  </si>
  <si>
    <t>1-0070</t>
  </si>
  <si>
    <t>1-0613-1</t>
  </si>
  <si>
    <t>1-0615</t>
  </si>
  <si>
    <t>1-0616</t>
  </si>
  <si>
    <t>1-0081</t>
  </si>
  <si>
    <t>1-0617</t>
  </si>
  <si>
    <t>1-0082</t>
  </si>
  <si>
    <t>1-0618</t>
  </si>
  <si>
    <t>1-0086-1</t>
  </si>
  <si>
    <t>1-0619</t>
  </si>
  <si>
    <t>1-0083</t>
  </si>
  <si>
    <t>1-0610</t>
  </si>
  <si>
    <t>1-0084</t>
  </si>
  <si>
    <t>1-0085</t>
  </si>
  <si>
    <t>1-0610-1</t>
  </si>
  <si>
    <t>1-0086-2</t>
  </si>
  <si>
    <t>1-0086</t>
  </si>
  <si>
    <t>1-0700</t>
  </si>
  <si>
    <t>1-0080</t>
  </si>
  <si>
    <t>1-0700-1</t>
  </si>
  <si>
    <t>1-0093</t>
  </si>
  <si>
    <t>1-0750</t>
  </si>
  <si>
    <t>1-0093-1</t>
  </si>
  <si>
    <t>1-0093-2</t>
  </si>
  <si>
    <t>1-0093-3</t>
  </si>
  <si>
    <t>1-0093-4</t>
  </si>
  <si>
    <t>1-0095</t>
  </si>
  <si>
    <t xml:space="preserve">Общо за група III: </t>
  </si>
  <si>
    <t>1-0090</t>
  </si>
  <si>
    <t>1-0151</t>
  </si>
  <si>
    <t>1-0153</t>
  </si>
  <si>
    <t>1-0155</t>
  </si>
  <si>
    <t>1-0157</t>
  </si>
  <si>
    <t>1-0150</t>
  </si>
  <si>
    <t>1-0160</t>
  </si>
  <si>
    <t>1-0200</t>
  </si>
  <si>
    <t>1-0300</t>
  </si>
  <si>
    <t>1-0800</t>
  </si>
  <si>
    <t>.........................</t>
  </si>
  <si>
    <t>2-1120</t>
  </si>
  <si>
    <t>2-1551</t>
  </si>
  <si>
    <t>2-1130</t>
  </si>
  <si>
    <t>2-1552</t>
  </si>
  <si>
    <t>2-1560</t>
  </si>
  <si>
    <t>2-1140</t>
  </si>
  <si>
    <t>2-1556</t>
  </si>
  <si>
    <t>2-1150</t>
  </si>
  <si>
    <t>2-1610</t>
  </si>
  <si>
    <t>2-1010</t>
  </si>
  <si>
    <t>2-1030</t>
  </si>
  <si>
    <t>2-1620</t>
  </si>
  <si>
    <t>2-1170</t>
  </si>
  <si>
    <t>2-1621</t>
  </si>
  <si>
    <t>2-1171</t>
  </si>
  <si>
    <t>2-1172</t>
  </si>
  <si>
    <t>2-1100</t>
  </si>
  <si>
    <t>2-1710</t>
  </si>
  <si>
    <t>2-1721</t>
  </si>
  <si>
    <t>2-1730</t>
  </si>
  <si>
    <t>2-1210</t>
  </si>
  <si>
    <t>2-1740</t>
  </si>
  <si>
    <t>2-1220</t>
  </si>
  <si>
    <t>2-1745</t>
  </si>
  <si>
    <t>2-1230</t>
  </si>
  <si>
    <t>2-1700</t>
  </si>
  <si>
    <t>2-1240</t>
  </si>
  <si>
    <t>2-1200</t>
  </si>
  <si>
    <t>2-1300</t>
  </si>
  <si>
    <t>2-1600</t>
  </si>
  <si>
    <t>2-1310</t>
  </si>
  <si>
    <t>2-1810</t>
  </si>
  <si>
    <t>2-1250-1</t>
  </si>
  <si>
    <t>2-1810-1</t>
  </si>
  <si>
    <t>2-1250</t>
  </si>
  <si>
    <t>2-1750</t>
  </si>
  <si>
    <t>2-1350</t>
  </si>
  <si>
    <t>2-1800</t>
  </si>
  <si>
    <t>2-1400</t>
  </si>
  <si>
    <t>2-1850</t>
  </si>
  <si>
    <t>2-1450</t>
  </si>
  <si>
    <t>2-1451</t>
  </si>
  <si>
    <t>2-1452</t>
  </si>
  <si>
    <t>2-1453</t>
  </si>
  <si>
    <t>2-0454</t>
  </si>
  <si>
    <t>2-0455</t>
  </si>
  <si>
    <t>2-0454-1</t>
  </si>
  <si>
    <t>2-0455-1</t>
  </si>
  <si>
    <t>2-0454-2</t>
  </si>
  <si>
    <t>2-0455-2</t>
  </si>
  <si>
    <t>2-1500</t>
  </si>
  <si>
    <t>2-1900</t>
  </si>
  <si>
    <t>3-2201-1</t>
  </si>
  <si>
    <t>3-2202</t>
  </si>
  <si>
    <t>3-2206</t>
  </si>
  <si>
    <t>3-2206-1</t>
  </si>
  <si>
    <t>3-2204</t>
  </si>
  <si>
    <t>3-2204-1</t>
  </si>
  <si>
    <t>3-2205</t>
  </si>
  <si>
    <t>3-2208</t>
  </si>
  <si>
    <t>3-2200</t>
  </si>
  <si>
    <t>3-2301</t>
  </si>
  <si>
    <t>3-2301-1</t>
  </si>
  <si>
    <t>3-2302</t>
  </si>
  <si>
    <t>3-2302-1</t>
  </si>
  <si>
    <t>3-2302-2</t>
  </si>
  <si>
    <t>3-2302-3</t>
  </si>
  <si>
    <t>3-2302-4</t>
  </si>
  <si>
    <t>3-2303</t>
  </si>
  <si>
    <t>3-2305</t>
  </si>
  <si>
    <t>3-2306</t>
  </si>
  <si>
    <t>3-2300</t>
  </si>
  <si>
    <t>3-2401</t>
  </si>
  <si>
    <t>3-2401-1</t>
  </si>
  <si>
    <t>3-2403</t>
  </si>
  <si>
    <t>3-2403-1</t>
  </si>
  <si>
    <t>3-2405</t>
  </si>
  <si>
    <t>3-2404</t>
  </si>
  <si>
    <t>3-2404-1</t>
  </si>
  <si>
    <t>3-2407</t>
  </si>
  <si>
    <t>3-2400</t>
  </si>
  <si>
    <t>3-2500</t>
  </si>
  <si>
    <t>3-2600</t>
  </si>
  <si>
    <t>3-2700</t>
  </si>
  <si>
    <t>3-2700-1</t>
  </si>
  <si>
    <t>3-2700-2</t>
  </si>
  <si>
    <t>4-0426-1</t>
  </si>
  <si>
    <t>4-01</t>
  </si>
  <si>
    <t>4-15-1</t>
  </si>
  <si>
    <t>4-15-2</t>
  </si>
  <si>
    <t>4-01-1</t>
  </si>
  <si>
    <t>4-05</t>
  </si>
  <si>
    <t>4-06</t>
  </si>
  <si>
    <t>4-07</t>
  </si>
  <si>
    <t>4-07-1</t>
  </si>
  <si>
    <t>4-08</t>
  </si>
  <si>
    <t>4-09</t>
  </si>
  <si>
    <t>4-10</t>
  </si>
  <si>
    <t>4-11</t>
  </si>
  <si>
    <t>4-12</t>
  </si>
  <si>
    <t>4-13</t>
  </si>
  <si>
    <t>4-14</t>
  </si>
  <si>
    <t>4-16-1</t>
  </si>
  <si>
    <t>4-16</t>
  </si>
  <si>
    <t>4-17</t>
  </si>
  <si>
    <t>4-18</t>
  </si>
  <si>
    <t>4-19</t>
  </si>
  <si>
    <t>4-20</t>
  </si>
  <si>
    <t>REPORTS</t>
  </si>
  <si>
    <t>for public companies, other issuers of securities, joint stock companies with special investment purpose and persons under §1e of the Public Offering of Securities Act</t>
  </si>
  <si>
    <t>Information about the reporting period</t>
  </si>
  <si>
    <t>Start date:</t>
  </si>
  <si>
    <t>End date:</t>
  </si>
  <si>
    <t>Date of the report:</t>
  </si>
  <si>
    <t>Information about the Entity</t>
  </si>
  <si>
    <t>Name</t>
  </si>
  <si>
    <t>Legal type</t>
  </si>
  <si>
    <t>UIC</t>
  </si>
  <si>
    <t>Represented by</t>
  </si>
  <si>
    <t>Public Listed Company</t>
  </si>
  <si>
    <t>Type of representation</t>
  </si>
  <si>
    <t>Address of registration</t>
  </si>
  <si>
    <t>Address for correspondence</t>
  </si>
  <si>
    <t>Telephone</t>
  </si>
  <si>
    <t>Fax</t>
  </si>
  <si>
    <t>web</t>
  </si>
  <si>
    <t>Media</t>
  </si>
  <si>
    <t>Financial  statements prepared by</t>
  </si>
  <si>
    <t>Title</t>
  </si>
  <si>
    <t>103 Cherni Vrah Blvd., Sofia 1407</t>
  </si>
  <si>
    <t>ALLTERCO JSCo</t>
  </si>
  <si>
    <t>UIC 201047670</t>
  </si>
  <si>
    <t>ASSETS</t>
  </si>
  <si>
    <t>Current Period</t>
  </si>
  <si>
    <t>Previous Period</t>
  </si>
  <si>
    <t>EQUITY, MINORITY INTEREST AND LIABILITIES</t>
  </si>
  <si>
    <t>(in thousand BGN)</t>
  </si>
  <si>
    <t>1. Land</t>
  </si>
  <si>
    <t>2. Buildings and constructions</t>
  </si>
  <si>
    <t>3. Machinery and equipment</t>
  </si>
  <si>
    <t>4. Facilities</t>
  </si>
  <si>
    <t>5. Vehicles</t>
  </si>
  <si>
    <t>6. Fixtures and fittings</t>
  </si>
  <si>
    <t>7. Work in progress</t>
  </si>
  <si>
    <t>8. Other</t>
  </si>
  <si>
    <t>Total for Group I:</t>
  </si>
  <si>
    <t>II. Investment properties</t>
  </si>
  <si>
    <t>III. Biologic assets</t>
  </si>
  <si>
    <t>IV. Intangible assets</t>
  </si>
  <si>
    <t>1. Rights</t>
  </si>
  <si>
    <t>2. Software</t>
  </si>
  <si>
    <t>3. Own development products</t>
  </si>
  <si>
    <t>4. Work in progress</t>
  </si>
  <si>
    <t>Total for Group IV:</t>
  </si>
  <si>
    <t>V. Goodwill</t>
  </si>
  <si>
    <t>1. Positive goodwill</t>
  </si>
  <si>
    <t>2. Negative goodwill</t>
  </si>
  <si>
    <t>Total for Group V:</t>
  </si>
  <si>
    <t>VI. Financial assets</t>
  </si>
  <si>
    <t>1. Investments in:</t>
  </si>
  <si>
    <t>subsidiaries</t>
  </si>
  <si>
    <t>joint ventures</t>
  </si>
  <si>
    <t>associated companies</t>
  </si>
  <si>
    <t>other</t>
  </si>
  <si>
    <t>2. Held to maturity</t>
  </si>
  <si>
    <t>state securities</t>
  </si>
  <si>
    <t xml:space="preserve">bonds, including: </t>
  </si>
  <si>
    <t>municipal</t>
  </si>
  <si>
    <t>3. Other</t>
  </si>
  <si>
    <t>Total for Group VI:</t>
  </si>
  <si>
    <t>VII. Trade and other receivables</t>
  </si>
  <si>
    <t>1. Receivables from related companies</t>
  </si>
  <si>
    <t>2. Trade receivables</t>
  </si>
  <si>
    <t>3. Finance leasing receivables</t>
  </si>
  <si>
    <t xml:space="preserve">4. Other </t>
  </si>
  <si>
    <t>Total for Group VII:</t>
  </si>
  <si>
    <t>VIII. Prepaid expenses</t>
  </si>
  <si>
    <t>TOTAL FOR SECTION "А" (I+II+III+IV+V+VI+VII+VIII+IX):</t>
  </si>
  <si>
    <t>I. Inventories</t>
  </si>
  <si>
    <t>1. Materials</t>
  </si>
  <si>
    <t>2. Production</t>
  </si>
  <si>
    <t>3. Goods</t>
  </si>
  <si>
    <t>5. Biologic assets</t>
  </si>
  <si>
    <t>6. Other</t>
  </si>
  <si>
    <t>II. Trade and other receivables</t>
  </si>
  <si>
    <t xml:space="preserve">3. Provided advicesи </t>
  </si>
  <si>
    <t>4. Receivables related to trade loans</t>
  </si>
  <si>
    <t>5. Receivables from litigation an writs</t>
  </si>
  <si>
    <t>6. Taxes receivable</t>
  </si>
  <si>
    <t>7. Receivables from employees</t>
  </si>
  <si>
    <t>Total for Group II:</t>
  </si>
  <si>
    <t>1. Financial assets held for trading, including</t>
  </si>
  <si>
    <t>debt securities</t>
  </si>
  <si>
    <t>derivatives</t>
  </si>
  <si>
    <t>2. Financial assets held for sale</t>
  </si>
  <si>
    <t>IV. Cash and cash equivalents</t>
  </si>
  <si>
    <t>1. Cash on hand</t>
  </si>
  <si>
    <t>2. Cash held with banks</t>
  </si>
  <si>
    <t>3. Restricted cash</t>
  </si>
  <si>
    <t>4. Cash equivalents</t>
  </si>
  <si>
    <t>V. Prepaid expenses</t>
  </si>
  <si>
    <t>TOTAL FOR SECTION "B"(I+II+III+IV+V)</t>
  </si>
  <si>
    <t>B. CURRENT ASSETS</t>
  </si>
  <si>
    <t>TOTAL ASSETS  (A + B):</t>
  </si>
  <si>
    <t>A. NON-CURRENT ASSETS</t>
  </si>
  <si>
    <t>Representatives</t>
  </si>
  <si>
    <t>I. Capital</t>
  </si>
  <si>
    <t>ordinary shares</t>
  </si>
  <si>
    <t>preferred shares</t>
  </si>
  <si>
    <t>Treasury ordinary shares</t>
  </si>
  <si>
    <t>Treasury preferred shares</t>
  </si>
  <si>
    <t>Unpaid capital</t>
  </si>
  <si>
    <t>Total for Group І:</t>
  </si>
  <si>
    <t>II. Reserves</t>
  </si>
  <si>
    <t>1. Share premium reserve</t>
  </si>
  <si>
    <t>2. Revaluation reserve</t>
  </si>
  <si>
    <t>general reserve</t>
  </si>
  <si>
    <t>special reserve</t>
  </si>
  <si>
    <t>3. Other reserves, including.:</t>
  </si>
  <si>
    <t>III. Financial result</t>
  </si>
  <si>
    <t>1. Retained earnings, including:</t>
  </si>
  <si>
    <t>undistributed profit</t>
  </si>
  <si>
    <t>uncovered losses</t>
  </si>
  <si>
    <t>one-off effect of changes in accounting policy</t>
  </si>
  <si>
    <t>2. Current period profit</t>
  </si>
  <si>
    <t>Total for Group III:</t>
  </si>
  <si>
    <t>A. EQUITY</t>
  </si>
  <si>
    <t>TOTAL FOR SECTION "A" (I+II+III):</t>
  </si>
  <si>
    <t>B. MINORITY SHARE</t>
  </si>
  <si>
    <t>C. NON-CURRENT LIABILITIES</t>
  </si>
  <si>
    <t>TOTAL FOR SECTION "C" (I+II+III+IV+V):</t>
  </si>
  <si>
    <t>I. Trade and other liabilities</t>
  </si>
  <si>
    <t>2. Liabilities to banks and non-banks financial institutions</t>
  </si>
  <si>
    <t>3. Obligations under the Law on settlement of NPLs</t>
  </si>
  <si>
    <t>4. Trade loans liabilities</t>
  </si>
  <si>
    <t>5. Debenture loans liabilities</t>
  </si>
  <si>
    <t>II. Other non-current liabilities</t>
  </si>
  <si>
    <t xml:space="preserve">III. Advances </t>
  </si>
  <si>
    <t>Deferred tax assets</t>
  </si>
  <si>
    <t>IV. Deferred tax liabilities</t>
  </si>
  <si>
    <t>V. Financing</t>
  </si>
  <si>
    <t>D. CURRENT LIABILITIES</t>
  </si>
  <si>
    <t xml:space="preserve"> TOTAL FRO SECTION  "D" (I+II+III+IV):</t>
  </si>
  <si>
    <t>1. Current portion of non-current liabilities</t>
  </si>
  <si>
    <t xml:space="preserve">3. Current liabilities, including.:  </t>
  </si>
  <si>
    <t>liabilities to related parties</t>
  </si>
  <si>
    <t>liabilities related to trade loans</t>
  </si>
  <si>
    <t>liabilities to suppliers</t>
  </si>
  <si>
    <t>advances received</t>
  </si>
  <si>
    <t>liabilities to personnel</t>
  </si>
  <si>
    <t>liabilities for social security</t>
  </si>
  <si>
    <t>tax liabilities</t>
  </si>
  <si>
    <t>4. Other</t>
  </si>
  <si>
    <t>5. Provisions</t>
  </si>
  <si>
    <t>II. Other current liabilities</t>
  </si>
  <si>
    <t>III. Prepaid revenue</t>
  </si>
  <si>
    <t>IV. Financing</t>
  </si>
  <si>
    <t>EQUITY, MINORITY INTEREST AND LIABILITIES (A+B+C+D):</t>
  </si>
  <si>
    <t>STATEMENT OF COMPRAHENSIVE INCOME</t>
  </si>
  <si>
    <t>STATEMENT OF FINANCIAL POSITION</t>
  </si>
  <si>
    <t>EXPENSES</t>
  </si>
  <si>
    <t>REVENUE</t>
  </si>
  <si>
    <t>Code of the Row</t>
  </si>
  <si>
    <t>A. Operating expenses</t>
  </si>
  <si>
    <t>A. Operating revenue</t>
  </si>
  <si>
    <t>I. Expenses by economic elements</t>
  </si>
  <si>
    <t>2. External services</t>
  </si>
  <si>
    <t>3. Depreciation and amortization</t>
  </si>
  <si>
    <t>4. Remuneration</t>
  </si>
  <si>
    <t>6. Cost of good sold (excluding production)</t>
  </si>
  <si>
    <t>7. Change in production and work-in- process inventories</t>
  </si>
  <si>
    <t>8. Other, including:</t>
  </si>
  <si>
    <t>impairment of assets</t>
  </si>
  <si>
    <t>provisions</t>
  </si>
  <si>
    <t>II. Financial expenses</t>
  </si>
  <si>
    <t>1. Interest expense</t>
  </si>
  <si>
    <t>2. Losses from operations with financial instruments</t>
  </si>
  <si>
    <t>3. Losses from foreign exchange rate differences</t>
  </si>
  <si>
    <t>B. Total operating expenses (I + II)</t>
  </si>
  <si>
    <t>C. Operating Profit</t>
  </si>
  <si>
    <t>III. Profit share from associated companies and joint ventures</t>
  </si>
  <si>
    <t>IV. Extraordinary expenses</t>
  </si>
  <si>
    <t>D. Total Expenses  (B+ III +IV)</t>
  </si>
  <si>
    <t>E. Profit before taxes</t>
  </si>
  <si>
    <t>V. Tax expenses</t>
  </si>
  <si>
    <t xml:space="preserve">1. Current profit tax expense </t>
  </si>
  <si>
    <t>2. Deferred tax expenses</t>
  </si>
  <si>
    <t>F. Profit after tax (E - V)</t>
  </si>
  <si>
    <t>including minority share</t>
  </si>
  <si>
    <t xml:space="preserve">G. Net profit for the period </t>
  </si>
  <si>
    <t>TOTAL (D+ V + F):</t>
  </si>
  <si>
    <t>I. Revenue from sale of:</t>
  </si>
  <si>
    <t>1. Production</t>
  </si>
  <si>
    <t>2. Goods</t>
  </si>
  <si>
    <t>3. Services</t>
  </si>
  <si>
    <t>II. Income from Financing</t>
  </si>
  <si>
    <t>including government financing</t>
  </si>
  <si>
    <t>III. Financial income</t>
  </si>
  <si>
    <t>1. Interest income</t>
  </si>
  <si>
    <t>2. Dividend income</t>
  </si>
  <si>
    <t>3. Gains from operations with financial instruments</t>
  </si>
  <si>
    <t>4. Gains from foreign exchange rate differences</t>
  </si>
  <si>
    <t>B.   Total operating income
(I + II + III):</t>
  </si>
  <si>
    <t>C. Operating loss</t>
  </si>
  <si>
    <t>IV. Share in the loss of associated companies and joint ventures</t>
  </si>
  <si>
    <t xml:space="preserve">D. Extraordinary income </t>
  </si>
  <si>
    <t>E. Total income   (B + IV + V)</t>
  </si>
  <si>
    <t xml:space="preserve">F. Loss before taxes </t>
  </si>
  <si>
    <t>G. Loss after taxes (F + V)</t>
  </si>
  <si>
    <t xml:space="preserve">E. Net loss for the period </t>
  </si>
  <si>
    <t>TOTAL (E + G):</t>
  </si>
  <si>
    <t>DIRECT METHOD CASH FLOW STATEMENT</t>
  </si>
  <si>
    <t>CASH FLOWS</t>
  </si>
  <si>
    <t>A. Cash Flows from Operating Activities</t>
  </si>
  <si>
    <t>1.  Receipts from clients</t>
  </si>
  <si>
    <t>2. Payments to suppliers</t>
  </si>
  <si>
    <t xml:space="preserve">3. Payments / receipts related to financial assets held for trading </t>
  </si>
  <si>
    <t>4. Remuneration payments</t>
  </si>
  <si>
    <t>5. 5. Taxes paid / refunded (excluding corporate profit tax)</t>
  </si>
  <si>
    <t>6. Corporate profit taxes paid</t>
  </si>
  <si>
    <t>7. Interest income received</t>
  </si>
  <si>
    <t xml:space="preserve">8. Bank fees and  interest on short term loans paid </t>
  </si>
  <si>
    <t>9. Exchange rate differences</t>
  </si>
  <si>
    <t>10. Other receipts / payments from operating activities</t>
  </si>
  <si>
    <t>B. Cash Flow from Investment Activities</t>
  </si>
  <si>
    <t>Net Cash Flow From Operating Activities (A):</t>
  </si>
  <si>
    <t>1. Purchase of fixed assets</t>
  </si>
  <si>
    <t>2. Receipts from sale of fixed assets</t>
  </si>
  <si>
    <t>3. Loans extended</t>
  </si>
  <si>
    <t>5. Interest received on extended loans</t>
  </si>
  <si>
    <t>6. Purchase of investments</t>
  </si>
  <si>
    <t>8. Dividend from investments received</t>
  </si>
  <si>
    <t>Net Cash Flow From Investment Activities (B):</t>
  </si>
  <si>
    <t>C. Cash Flows from Financing Activities</t>
  </si>
  <si>
    <t>1. Receipts from issued new securities</t>
  </si>
  <si>
    <t>2. Payments for repurchase of securities</t>
  </si>
  <si>
    <t>3. Receipts from loans</t>
  </si>
  <si>
    <t>4. Repaid loans</t>
  </si>
  <si>
    <t>5. Financial leasing obligations paid</t>
  </si>
  <si>
    <t xml:space="preserve">6. Interest, fees and commissions on investment loans paid  </t>
  </si>
  <si>
    <t>7 . Dividends paid</t>
  </si>
  <si>
    <t>Net Cash Flows From Investment Activities (C):</t>
  </si>
  <si>
    <t>D. Changes in the cash position during the period  (A+B+C):</t>
  </si>
  <si>
    <t>E. Cash at the beginning of the period</t>
  </si>
  <si>
    <t>restricted cash</t>
  </si>
  <si>
    <t>Note:</t>
  </si>
  <si>
    <t>In the box "Cash at the beginning of the period" the value of the cash at the beginning of the respective year should be entered</t>
  </si>
  <si>
    <t>STATEMENT IN CHANGES OF EQUITY</t>
  </si>
  <si>
    <t>DESCRIBTION</t>
  </si>
  <si>
    <t>Registered capital</t>
  </si>
  <si>
    <t>Reserves</t>
  </si>
  <si>
    <t>Accumulated profit/ loss</t>
  </si>
  <si>
    <t>Profit</t>
  </si>
  <si>
    <t>Loss</t>
  </si>
  <si>
    <t>Reserves from translation</t>
  </si>
  <si>
    <t>Minority Interest</t>
  </si>
  <si>
    <t>Total Equity</t>
  </si>
  <si>
    <t>Share premium reserve</t>
  </si>
  <si>
    <t>Revaluation reserve</t>
  </si>
  <si>
    <t>Other reserves</t>
  </si>
  <si>
    <t>general</t>
  </si>
  <si>
    <t>special</t>
  </si>
  <si>
    <t>Code of the row - b</t>
  </si>
  <si>
    <t>Changes in the opening balances</t>
  </si>
  <si>
    <t>Opening balance at the beginning of the period</t>
  </si>
  <si>
    <t>Changes in the accounting policy</t>
  </si>
  <si>
    <t>Fundamental mistakes</t>
  </si>
  <si>
    <t>Adjusted opening balance</t>
  </si>
  <si>
    <t>Net profit/loss for the period</t>
  </si>
  <si>
    <t>1. Distribution of profit for:</t>
  </si>
  <si>
    <t>dividend</t>
  </si>
  <si>
    <t>2. Covering losses</t>
  </si>
  <si>
    <t>3. Revaluation of tangible and intangible assets, including:</t>
  </si>
  <si>
    <t>increase</t>
  </si>
  <si>
    <t>decrease</t>
  </si>
  <si>
    <t>4. Revaluation of financial assets and instruments, including:</t>
  </si>
  <si>
    <t>5. Effect from deferred taxes</t>
  </si>
  <si>
    <t>6. Other movements</t>
  </si>
  <si>
    <t>Balance at the end of the period</t>
  </si>
  <si>
    <t>7. Changes from translation of annual financial statements of foreign companies</t>
  </si>
  <si>
    <t>8. Changes from recalculation of financial statements in case of hyperinflation</t>
  </si>
  <si>
    <t>Equity at the end of the period</t>
  </si>
  <si>
    <t>Note: The line "Balance at the beginning of the reporting period" indicates the balance at the end of the previous year</t>
  </si>
  <si>
    <t>I. Machinery, properties, plant and equipment</t>
  </si>
  <si>
    <t>Subscribed and paid-in capital, including</t>
  </si>
  <si>
    <t>3. Current period loss</t>
  </si>
  <si>
    <t>other investments held to maturity</t>
  </si>
  <si>
    <t>1. Liabilities to related companies</t>
  </si>
  <si>
    <t>III. Financial Assets</t>
  </si>
  <si>
    <r>
      <rPr>
        <b/>
        <sz val="12"/>
        <rFont val="Times New Roman"/>
        <family val="1"/>
        <charset val="204"/>
      </rPr>
      <t>Note:</t>
    </r>
    <r>
      <rPr>
        <sz val="12"/>
        <rFont val="Times New Roman"/>
        <family val="1"/>
        <charset val="204"/>
      </rPr>
      <t xml:space="preserve">  The statement of comprehensive income is prepared on cumulative basis within the calendar year</t>
    </r>
  </si>
  <si>
    <t>5. Social security</t>
  </si>
  <si>
    <t>4. Repaid loans, including financial leasing</t>
  </si>
  <si>
    <t>7. Receipts from the sale of investments</t>
  </si>
  <si>
    <t>10. Other receipts / payments from investment activities</t>
  </si>
  <si>
    <t>8. Other receipts / payments from financial activities</t>
  </si>
  <si>
    <t xml:space="preserve">F. Cash at the end of the period, including: </t>
  </si>
  <si>
    <t>cash on hand and in bank accounts</t>
  </si>
  <si>
    <t>5. Other</t>
  </si>
  <si>
    <t>a</t>
  </si>
  <si>
    <t>b</t>
  </si>
  <si>
    <t>Total for I:</t>
  </si>
  <si>
    <t>Total for II:</t>
  </si>
  <si>
    <t>Total for III:</t>
  </si>
  <si>
    <t>Total for IV:</t>
  </si>
  <si>
    <t>I.</t>
  </si>
  <si>
    <t>1.</t>
  </si>
  <si>
    <t>5-1001</t>
  </si>
  <si>
    <t>2.</t>
  </si>
  <si>
    <t>5-1002</t>
  </si>
  <si>
    <t>3.</t>
  </si>
  <si>
    <t>5-1003</t>
  </si>
  <si>
    <t>4.</t>
  </si>
  <si>
    <t>5-1004</t>
  </si>
  <si>
    <t>5.</t>
  </si>
  <si>
    <t>5-1005</t>
  </si>
  <si>
    <t>6.</t>
  </si>
  <si>
    <t>5-1007-1</t>
  </si>
  <si>
    <t>7.</t>
  </si>
  <si>
    <t>5-1007-2</t>
  </si>
  <si>
    <t>8.</t>
  </si>
  <si>
    <t>5-1007</t>
  </si>
  <si>
    <t>5-1015</t>
  </si>
  <si>
    <t>II.</t>
  </si>
  <si>
    <t>5-1037</t>
  </si>
  <si>
    <t>III.</t>
  </si>
  <si>
    <t>5-1006</t>
  </si>
  <si>
    <t xml:space="preserve">IV.                                                                                                                                                                                                                                                         </t>
  </si>
  <si>
    <t>5-1017</t>
  </si>
  <si>
    <t>5-1018</t>
  </si>
  <si>
    <t>5-1019</t>
  </si>
  <si>
    <t>5-1020</t>
  </si>
  <si>
    <t>5-1030</t>
  </si>
  <si>
    <t>V.</t>
  </si>
  <si>
    <t>5-1032</t>
  </si>
  <si>
    <t>5-1033</t>
  </si>
  <si>
    <t>5-1034</t>
  </si>
  <si>
    <t>5-1035</t>
  </si>
  <si>
    <t>5-1036</t>
  </si>
  <si>
    <t>5-1038</t>
  </si>
  <si>
    <t>5-1038-1</t>
  </si>
  <si>
    <t>5-1038-2</t>
  </si>
  <si>
    <t>5-1038-3</t>
  </si>
  <si>
    <t>5-1038-4</t>
  </si>
  <si>
    <t>5-1038-5</t>
  </si>
  <si>
    <t>5-1045</t>
  </si>
  <si>
    <t>VI.</t>
  </si>
  <si>
    <t>5-1050</t>
  </si>
  <si>
    <t>5-1060</t>
  </si>
  <si>
    <t>6-2021</t>
  </si>
  <si>
    <t>6-2241</t>
  </si>
  <si>
    <t>6-2023</t>
  </si>
  <si>
    <t>6-2024</t>
  </si>
  <si>
    <t>6-2026</t>
  </si>
  <si>
    <t>6-2027</t>
  </si>
  <si>
    <t>6-2029</t>
  </si>
  <si>
    <t>6-2020</t>
  </si>
  <si>
    <t>6-2030</t>
  </si>
  <si>
    <t>6-2031</t>
  </si>
  <si>
    <t>6-2032</t>
  </si>
  <si>
    <t>6-2033</t>
  </si>
  <si>
    <t>6-2034</t>
  </si>
  <si>
    <t>6-2035</t>
  </si>
  <si>
    <t>6-2036</t>
  </si>
  <si>
    <t>6-2037</t>
  </si>
  <si>
    <t>6-2039</t>
  </si>
  <si>
    <t>6-2040</t>
  </si>
  <si>
    <t>6-2041</t>
  </si>
  <si>
    <t>6-2043</t>
  </si>
  <si>
    <t>6-2044</t>
  </si>
  <si>
    <t>6-2045</t>
  </si>
  <si>
    <t>6-2046</t>
  </si>
  <si>
    <t>6-2047</t>
  </si>
  <si>
    <t>6-2048</t>
  </si>
  <si>
    <t>6-2049</t>
  </si>
  <si>
    <t>6-2050</t>
  </si>
  <si>
    <t>6-2051</t>
  </si>
  <si>
    <t>6-2060</t>
  </si>
  <si>
    <t>6-2070</t>
  </si>
  <si>
    <t>6-2111</t>
  </si>
  <si>
    <t>6-2112</t>
  </si>
  <si>
    <t>6-2113</t>
  </si>
  <si>
    <t>6-2244</t>
  </si>
  <si>
    <t>6-2114</t>
  </si>
  <si>
    <t>6-2115</t>
  </si>
  <si>
    <t>6-2116</t>
  </si>
  <si>
    <t>6-2114-1</t>
  </si>
  <si>
    <t>6-2114-2</t>
  </si>
  <si>
    <t>6-2123-1</t>
  </si>
  <si>
    <t>6-2118</t>
  </si>
  <si>
    <t>6-2120</t>
  </si>
  <si>
    <t>6-2123</t>
  </si>
  <si>
    <t>6-2124</t>
  </si>
  <si>
    <t>6-2130</t>
  </si>
  <si>
    <t>6-2122</t>
  </si>
  <si>
    <t>6-2141</t>
  </si>
  <si>
    <t>6-2142</t>
  </si>
  <si>
    <t>6-2143</t>
  </si>
  <si>
    <t>6-2143-1</t>
  </si>
  <si>
    <t>6-2144</t>
  </si>
  <si>
    <t>6-2145</t>
  </si>
  <si>
    <t>6-2146</t>
  </si>
  <si>
    <t>6-2144-1</t>
  </si>
  <si>
    <t>6-2144-2</t>
  </si>
  <si>
    <t>6-2161-1</t>
  </si>
  <si>
    <t>6-2161-2</t>
  </si>
  <si>
    <t>6-2161-3</t>
  </si>
  <si>
    <t>6-2161-4</t>
  </si>
  <si>
    <t>6-2161-5</t>
  </si>
  <si>
    <t>6-2148</t>
  </si>
  <si>
    <t>6-2147</t>
  </si>
  <si>
    <t>6-2149</t>
  </si>
  <si>
    <t>6-2150</t>
  </si>
  <si>
    <t>6-2151</t>
  </si>
  <si>
    <t>6-2152</t>
  </si>
  <si>
    <t>6-2154</t>
  </si>
  <si>
    <t>6-2155</t>
  </si>
  <si>
    <t>6-2156</t>
  </si>
  <si>
    <t>6-2157</t>
  </si>
  <si>
    <t>6-2161</t>
  </si>
  <si>
    <t>6-2170</t>
  </si>
  <si>
    <t>6-2180</t>
  </si>
  <si>
    <t>6-2210</t>
  </si>
  <si>
    <t>6-2220</t>
  </si>
  <si>
    <t>6-2230</t>
  </si>
  <si>
    <t>6-2240</t>
  </si>
  <si>
    <t>7-3031</t>
  </si>
  <si>
    <t>7-3035-1</t>
  </si>
  <si>
    <t>7-3036</t>
  </si>
  <si>
    <t>7-3039</t>
  </si>
  <si>
    <t>7-3040</t>
  </si>
  <si>
    <t>7-3001</t>
  </si>
  <si>
    <t>7-3005</t>
  </si>
  <si>
    <t>7-3006</t>
  </si>
  <si>
    <t>7-3007</t>
  </si>
  <si>
    <t>7-3008</t>
  </si>
  <si>
    <t>7-3010</t>
  </si>
  <si>
    <t>7-3020</t>
  </si>
  <si>
    <t>NONCURRENT ASSETS BREAKDOWN</t>
  </si>
  <si>
    <t>Assets</t>
  </si>
  <si>
    <t>Acquisition cost</t>
  </si>
  <si>
    <t>Revaluation</t>
  </si>
  <si>
    <t>Book Value
 (7-14)</t>
  </si>
  <si>
    <t>in the beginning of the period</t>
  </si>
  <si>
    <t>acquired during the period</t>
  </si>
  <si>
    <t>disposed during the period</t>
  </si>
  <si>
    <t>at the end of the period (1+2-3)</t>
  </si>
  <si>
    <t>Revalued amount (4+5-6)</t>
  </si>
  <si>
    <t>at the end of the period (8+9-10)</t>
  </si>
  <si>
    <t>Building and constructions</t>
  </si>
  <si>
    <t>Machinery and equipment</t>
  </si>
  <si>
    <t>Vehicles</t>
  </si>
  <si>
    <t>Fixtures and fittings</t>
  </si>
  <si>
    <t>Work in progress</t>
  </si>
  <si>
    <t>Other</t>
  </si>
  <si>
    <t>Investment properties</t>
  </si>
  <si>
    <t>Biologic assets</t>
  </si>
  <si>
    <t>Intangible assets</t>
  </si>
  <si>
    <t>Rights</t>
  </si>
  <si>
    <t>Software</t>
  </si>
  <si>
    <t>Own development products</t>
  </si>
  <si>
    <t>Financial assets</t>
  </si>
  <si>
    <t>Investments in:</t>
  </si>
  <si>
    <t>Held to maturity</t>
  </si>
  <si>
    <t>Total for V:</t>
  </si>
  <si>
    <t>Total ( I+ II+ III+ IV+V+VI)</t>
  </si>
  <si>
    <t>Note: The Companies that have own noncurrent tangible assets abroad present separate breakdown for each country</t>
  </si>
  <si>
    <t>Depreciation/ Amortization</t>
  </si>
  <si>
    <t>Revalued depreciation/ amortization at the end of the period
(11+12-13)</t>
  </si>
  <si>
    <t>Goodwill</t>
  </si>
  <si>
    <t>BREAKDOWN OF RECEIVABLES. PAYABLES AND PROVISIONS</t>
  </si>
  <si>
    <t xml:space="preserve">А. RECEIVABLES                                        </t>
  </si>
  <si>
    <t>Amount</t>
  </si>
  <si>
    <t>Level of liquidity</t>
  </si>
  <si>
    <t>up to 1 year</t>
  </si>
  <si>
    <t>over 1 year</t>
  </si>
  <si>
    <t>I. Capital not paid in</t>
  </si>
  <si>
    <t>II. Noncurrent receivables</t>
  </si>
  <si>
    <t>1. Receivables from related companies, including:</t>
  </si>
  <si>
    <t xml:space="preserve">   - loans extended</t>
  </si>
  <si>
    <t xml:space="preserve">  - sale of goods and services</t>
  </si>
  <si>
    <t xml:space="preserve">   - other</t>
  </si>
  <si>
    <t>2. Trade loan receivables</t>
  </si>
  <si>
    <t>3. Other non current receivables, including:</t>
  </si>
  <si>
    <t xml:space="preserve">   - financial leasing</t>
  </si>
  <si>
    <t>Deferred tax asset</t>
  </si>
  <si>
    <t>III. Tax assets</t>
  </si>
  <si>
    <t>IV. Current trade and other receivables</t>
  </si>
  <si>
    <t>2. Receivables from clients and suppliers</t>
  </si>
  <si>
    <t>3. Advances extended</t>
  </si>
  <si>
    <t>5. Receivables under litigation</t>
  </si>
  <si>
    <t>6. Receivables from finished litigations</t>
  </si>
  <si>
    <t>7. Tax receivables, including:</t>
  </si>
  <si>
    <t xml:space="preserve"> - corporate profit tax</t>
  </si>
  <si>
    <t xml:space="preserve"> - VAT</t>
  </si>
  <si>
    <t xml:space="preserve"> - recoverable deferred tax</t>
  </si>
  <si>
    <t xml:space="preserve"> - other taxes</t>
  </si>
  <si>
    <t>8. Other receivables, including:</t>
  </si>
  <si>
    <t xml:space="preserve"> - missing inventories</t>
  </si>
  <si>
    <t xml:space="preserve"> - from social security institutions</t>
  </si>
  <si>
    <t xml:space="preserve"> - returns</t>
  </si>
  <si>
    <t>TOTAL RECEIVABLES  (I+II+III+IV):</t>
  </si>
  <si>
    <t>B. LIABILITIES</t>
  </si>
  <si>
    <t>Term of payment</t>
  </si>
  <si>
    <t>Value of collateral</t>
  </si>
  <si>
    <t>I. Non current trade and other liabilities</t>
  </si>
  <si>
    <t>1. Liabilities to related companies, including:</t>
  </si>
  <si>
    <t xml:space="preserve"> - loans</t>
  </si>
  <si>
    <t xml:space="preserve"> - supply of goods and services</t>
  </si>
  <si>
    <t xml:space="preserve"> - other</t>
  </si>
  <si>
    <t xml:space="preserve"> -  banks, including:</t>
  </si>
  <si>
    <t xml:space="preserve">             - overdue</t>
  </si>
  <si>
    <t xml:space="preserve">   - other financial institutions, including:</t>
  </si>
  <si>
    <t>3. ZUNK Liabilities</t>
  </si>
  <si>
    <t>4. Overdue trade loans</t>
  </si>
  <si>
    <t>5. Bonds</t>
  </si>
  <si>
    <t xml:space="preserve">   - finance leasing</t>
  </si>
  <si>
    <t>6. Other non current liabilities, including:</t>
  </si>
  <si>
    <t>II. Tax liabilities</t>
  </si>
  <si>
    <t>Deferred tax liabilities</t>
  </si>
  <si>
    <t>III. Current trade  and other liabilities</t>
  </si>
  <si>
    <t xml:space="preserve"> - dividends</t>
  </si>
  <si>
    <t xml:space="preserve"> - Other</t>
  </si>
  <si>
    <t>2. Liabilities to banks and other financial institutions, including:</t>
  </si>
  <si>
    <t>3. Current portion of non current liabilities</t>
  </si>
  <si>
    <t xml:space="preserve"> - ZUNK liabilities</t>
  </si>
  <si>
    <t xml:space="preserve"> - bonds</t>
  </si>
  <si>
    <t>Trade loan liabilities</t>
  </si>
  <si>
    <t>Payables to suppliers and clients</t>
  </si>
  <si>
    <t>Advances received</t>
  </si>
  <si>
    <t>Payables to employees</t>
  </si>
  <si>
    <t>Tax liabilities, including:</t>
  </si>
  <si>
    <t>Liabilities to social security institutions</t>
  </si>
  <si>
    <t>5. Other non current liabilities</t>
  </si>
  <si>
    <t>TOTAL LIABILITIES (I+II+III):</t>
  </si>
  <si>
    <t>C. PROVISIONS</t>
  </si>
  <si>
    <t>In the beginning of the period</t>
  </si>
  <si>
    <t>Increase</t>
  </si>
  <si>
    <t>Decrease</t>
  </si>
  <si>
    <t>At the end of the period</t>
  </si>
  <si>
    <t>1.  Provisions for legal liabilities</t>
  </si>
  <si>
    <t>2.  Provisions for construction liabilities</t>
  </si>
  <si>
    <t>3. Other provisions</t>
  </si>
  <si>
    <t>Total (1+2+3):</t>
  </si>
  <si>
    <t>4. Trade loans receivables</t>
  </si>
  <si>
    <t xml:space="preserve"> - supplied goods and services</t>
  </si>
  <si>
    <t xml:space="preserve"> - long term loans from banks and other financial institutions</t>
  </si>
  <si>
    <t>4. Current liabilities</t>
  </si>
  <si>
    <t>(в in thousand BGN)</t>
  </si>
  <si>
    <t>FINANCIAL INVESTMENTS BREAKDOWN</t>
  </si>
  <si>
    <t>Type and number of financial instruments</t>
  </si>
  <si>
    <t>ordinary</t>
  </si>
  <si>
    <t>preferred</t>
  </si>
  <si>
    <t>convertible</t>
  </si>
  <si>
    <t>Value of financial assets</t>
  </si>
  <si>
    <t>book value</t>
  </si>
  <si>
    <t>revaluation</t>
  </si>
  <si>
    <t>revalued
(4+5-6)</t>
  </si>
  <si>
    <t>I. Non current financial assets</t>
  </si>
  <si>
    <t>1. Shares</t>
  </si>
  <si>
    <t>2. Bonds, including:</t>
  </si>
  <si>
    <t>municipal bonds</t>
  </si>
  <si>
    <t>3. Treasury bonds</t>
  </si>
  <si>
    <t>II. Current financial assets</t>
  </si>
  <si>
    <t>2. Treasury shares</t>
  </si>
  <si>
    <t>3. Bonds</t>
  </si>
  <si>
    <t>5. Treasury bonds</t>
  </si>
  <si>
    <t>4. Own bonds</t>
  </si>
  <si>
    <t>6. Derivatives and other financial instruments</t>
  </si>
  <si>
    <t>7. Other</t>
  </si>
  <si>
    <t>annual and six months reports</t>
  </si>
  <si>
    <t>on consolidated basis</t>
  </si>
  <si>
    <t>201047670</t>
  </si>
  <si>
    <t>under Art. 11, item 2 and Art. 12, item 1, point 3 of Ordinance № 2</t>
  </si>
  <si>
    <t>Svetozar Iliev</t>
  </si>
  <si>
    <t>CFO</t>
  </si>
  <si>
    <t>http://www.x3news.com/</t>
  </si>
  <si>
    <t xml:space="preserve">    </t>
  </si>
  <si>
    <t>Dimitar Dimitrov, Svetlin Todorov and Wolfgang Kirsch</t>
  </si>
  <si>
    <t>7-3010-1</t>
  </si>
  <si>
    <t>31/12/2023</t>
  </si>
  <si>
    <t>26/02/2024</t>
  </si>
  <si>
    <t>Shelly Group PLC</t>
  </si>
  <si>
    <t>Jointly and separatelly</t>
  </si>
  <si>
    <t>investors@shelly.com</t>
  </si>
  <si>
    <t>www.shelly.com</t>
  </si>
  <si>
    <t>* Last updated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</si>
</sst>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yyyy\ &quot;г.&quot;;@"/>
    <numFmt numFmtId="165" formatCode="_-* #,##0.00\ &quot;лв&quot;_-;\-* #,##0.00\ &quot;лв&quot;_-;_-* &quot;-&quot;??\ &quot;лв&quot;_-;_-@_-"/>
  </numFmts>
  <fonts count="26">
    <font>
      <sz val="11"/>
      <color theme="1"/>
      <name val="Calibri"/>
      <family val="2"/>
      <charset val="204"/>
      <scheme val="minor"/>
    </font>
    <font>
      <sz val="10"/>
      <name val="TmsCyr"/>
      <charset val="204"/>
    </font>
    <font>
      <b/>
      <sz val="12"/>
      <name val="Times New Roman"/>
      <family val="1"/>
      <charset val="204"/>
    </font>
    <font>
      <sz val="12"/>
      <name val="Times New Roman"/>
      <family val="1"/>
      <charset val="204"/>
    </font>
    <font>
      <sz val="12"/>
      <color theme="1"/>
      <name val="Times New Roman"/>
      <family val="1"/>
      <charset val="204"/>
    </font>
    <font>
      <sz val="12"/>
      <color theme="0" tint="-0.14999847407452621"/>
      <name val="Times New Roman"/>
      <family val="1"/>
      <charset val="204"/>
    </font>
    <font>
      <sz val="12"/>
      <color rgb="FFFF0000"/>
      <name val="Times New Roman"/>
      <family val="1"/>
      <charset val="204"/>
    </font>
    <font>
      <u/>
      <sz val="11"/>
      <color theme="10"/>
      <name val="Calibri"/>
      <family val="2"/>
    </font>
    <font>
      <u/>
      <sz val="12"/>
      <color theme="10"/>
      <name val="Times New Roman"/>
      <family val="1"/>
      <charset val="204"/>
    </font>
    <font>
      <sz val="8"/>
      <name val="Arial"/>
      <family val="2"/>
      <charset val="204"/>
    </font>
    <font>
      <i/>
      <sz val="12"/>
      <name val="Times New Roman"/>
      <family val="1"/>
      <charset val="204"/>
    </font>
    <font>
      <sz val="10"/>
      <name val="Timok"/>
      <charset val="204"/>
    </font>
    <font>
      <b/>
      <sz val="12"/>
      <color indexed="8"/>
      <name val="Times New Roman"/>
      <family val="1"/>
      <charset val="204"/>
    </font>
    <font>
      <sz val="12"/>
      <color indexed="8"/>
      <name val="Times New Roman"/>
      <family val="1"/>
      <charset val="204"/>
    </font>
    <font>
      <b/>
      <i/>
      <sz val="12"/>
      <color indexed="8"/>
      <name val="Times New Roman"/>
      <family val="1"/>
      <charset val="204"/>
    </font>
    <font>
      <b/>
      <i/>
      <sz val="12"/>
      <name val="Times New Roman"/>
      <family val="1"/>
      <charset val="204"/>
    </font>
    <font>
      <sz val="12"/>
      <color indexed="10"/>
      <name val="Times New Roman"/>
      <family val="1"/>
      <charset val="204"/>
    </font>
    <font>
      <b/>
      <sz val="12"/>
      <color indexed="10"/>
      <name val="Times New Roman"/>
      <family val="1"/>
      <charset val="204"/>
    </font>
    <font>
      <b/>
      <u/>
      <sz val="12"/>
      <name val="Times New Roman"/>
      <family val="1"/>
      <charset val="204"/>
    </font>
    <font>
      <i/>
      <sz val="10"/>
      <name val="Times New Roman"/>
      <family val="1"/>
      <charset val="204"/>
    </font>
    <font>
      <b/>
      <sz val="12"/>
      <color theme="1"/>
      <name val="Times New Roman"/>
      <family val="1"/>
      <charset val="204"/>
    </font>
    <font>
      <sz val="12"/>
      <color rgb="FF000000"/>
      <name val="Times New Roman"/>
      <family val="1"/>
      <charset val="204"/>
    </font>
    <font>
      <b/>
      <sz val="12"/>
      <color indexed="18"/>
      <name val="Times New Roman"/>
      <family val="1"/>
      <charset val="204"/>
    </font>
    <font>
      <sz val="10"/>
      <name val="Arial"/>
      <family val="2"/>
      <charset val="204"/>
    </font>
    <font>
      <b/>
      <sz val="12"/>
      <color indexed="56"/>
      <name val="Times New Roman"/>
      <family val="1"/>
      <charset val="204"/>
    </font>
    <font>
      <b/>
      <sz val="12"/>
      <name val="Times New Roman"/>
      <family val="1"/>
    </font>
  </fonts>
  <fills count="6">
    <fill>
      <patternFill patternType="none"/>
    </fill>
    <fill>
      <patternFill patternType="gray125"/>
    </fill>
    <fill>
      <patternFill patternType="solid">
        <fgColor indexed="42"/>
        <bgColor indexed="64"/>
      </patternFill>
    </fill>
    <fill>
      <patternFill patternType="solid">
        <fgColor indexed="9"/>
        <bgColor indexed="24"/>
      </patternFill>
    </fill>
    <fill>
      <patternFill patternType="solid">
        <fgColor indexed="9"/>
        <bgColor indexed="64"/>
      </patternFill>
    </fill>
    <fill>
      <patternFill patternType="solid">
        <fgColor rgb="FFCCFFCC"/>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4">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11" fillId="0" borderId="0"/>
    <xf numFmtId="0" fontId="11" fillId="0" borderId="0"/>
    <xf numFmtId="0" fontId="11" fillId="0" borderId="0"/>
    <xf numFmtId="0" fontId="1" fillId="0" borderId="0"/>
    <xf numFmtId="0" fontId="11" fillId="0" borderId="0"/>
    <xf numFmtId="0" fontId="23" fillId="0" borderId="0"/>
    <xf numFmtId="0" fontId="1" fillId="0" borderId="0"/>
    <xf numFmtId="0" fontId="1" fillId="0" borderId="0"/>
    <xf numFmtId="0" fontId="1" fillId="0" borderId="0"/>
    <xf numFmtId="0" fontId="1" fillId="0" borderId="0" applyFont="0" applyFill="0" applyBorder="0" applyAlignment="0" applyProtection="0"/>
  </cellStyleXfs>
  <cellXfs count="613">
    <xf numFmtId="0" fontId="0" fillId="0" borderId="0" xfId="0"/>
    <xf numFmtId="0" fontId="3" fillId="0" borderId="2" xfId="1" applyFont="1" applyBorder="1" applyAlignment="1">
      <alignment horizontal="centerContinuous" vertical="center" wrapText="1"/>
    </xf>
    <xf numFmtId="0" fontId="4" fillId="0" borderId="0" xfId="0" applyFont="1"/>
    <xf numFmtId="0" fontId="5" fillId="0" borderId="0" xfId="0" applyFont="1" applyProtection="1">
      <protection hidden="1"/>
    </xf>
    <xf numFmtId="0" fontId="4" fillId="0" borderId="0" xfId="0" applyFont="1" applyProtection="1">
      <protection hidden="1"/>
    </xf>
    <xf numFmtId="0" fontId="2" fillId="0" borderId="5" xfId="1" applyFont="1" applyBorder="1" applyAlignment="1">
      <alignment horizontal="centerContinuous" vertical="center" wrapText="1"/>
    </xf>
    <xf numFmtId="0" fontId="3" fillId="0" borderId="6" xfId="1" applyFont="1" applyBorder="1" applyAlignment="1">
      <alignment horizontal="centerContinuous" vertical="center" wrapText="1"/>
    </xf>
    <xf numFmtId="0" fontId="3" fillId="0" borderId="7" xfId="1" applyFont="1" applyBorder="1" applyAlignment="1">
      <alignment horizontal="right" vertical="center" wrapText="1"/>
    </xf>
    <xf numFmtId="0" fontId="3" fillId="0" borderId="2" xfId="1" applyFont="1" applyBorder="1" applyAlignment="1">
      <alignment horizontal="left" vertical="center" wrapText="1"/>
    </xf>
    <xf numFmtId="49" fontId="3" fillId="2" borderId="7" xfId="1" applyNumberFormat="1" applyFont="1" applyFill="1" applyBorder="1" applyAlignment="1" applyProtection="1">
      <alignment horizontal="left" vertical="center" wrapText="1"/>
      <protection locked="0"/>
    </xf>
    <xf numFmtId="0" fontId="3" fillId="0" borderId="7" xfId="1" applyFont="1" applyBorder="1" applyAlignment="1">
      <alignment horizontal="right"/>
    </xf>
    <xf numFmtId="49" fontId="3" fillId="2" borderId="7" xfId="1" applyNumberFormat="1" applyFont="1" applyFill="1" applyBorder="1" applyProtection="1">
      <protection locked="0"/>
    </xf>
    <xf numFmtId="49" fontId="8" fillId="2" borderId="7" xfId="2" applyNumberFormat="1" applyFont="1" applyFill="1" applyBorder="1" applyAlignment="1" applyProtection="1">
      <protection locked="0"/>
    </xf>
    <xf numFmtId="0" fontId="3" fillId="0" borderId="0" xfId="3" applyFont="1"/>
    <xf numFmtId="0" fontId="10" fillId="0" borderId="0" xfId="3" applyFont="1"/>
    <xf numFmtId="0" fontId="2" fillId="0" borderId="0" xfId="4" applyFont="1" applyAlignment="1">
      <alignment horizontal="centerContinuous" vertical="center"/>
    </xf>
    <xf numFmtId="0" fontId="3" fillId="0" borderId="0" xfId="0" applyFont="1" applyAlignment="1">
      <alignment horizontal="centerContinuous" vertical="center"/>
    </xf>
    <xf numFmtId="0" fontId="3" fillId="0" borderId="0" xfId="0" applyFont="1"/>
    <xf numFmtId="0" fontId="10" fillId="0" borderId="0" xfId="0" applyFont="1" applyAlignment="1">
      <alignment horizontal="right" vertical="center"/>
    </xf>
    <xf numFmtId="0" fontId="10" fillId="0" borderId="0" xfId="0" applyFont="1" applyAlignment="1">
      <alignment horizontal="centerContinuous" vertical="center"/>
    </xf>
    <xf numFmtId="0" fontId="2" fillId="0" borderId="0" xfId="4" applyFont="1" applyAlignment="1">
      <alignment vertical="center"/>
    </xf>
    <xf numFmtId="0" fontId="2" fillId="0" borderId="0" xfId="4" applyFont="1" applyAlignment="1">
      <alignment horizontal="center" vertical="center"/>
    </xf>
    <xf numFmtId="0" fontId="3" fillId="0" borderId="0" xfId="4" applyFont="1" applyAlignment="1">
      <alignment horizontal="center" vertical="center" wrapText="1"/>
    </xf>
    <xf numFmtId="0" fontId="2" fillId="0" borderId="0" xfId="4" applyFont="1" applyAlignment="1" applyProtection="1">
      <alignment horizontal="centerContinuous" vertical="center"/>
      <protection hidden="1"/>
    </xf>
    <xf numFmtId="0" fontId="2" fillId="0" borderId="0" xfId="4" applyFont="1" applyAlignment="1" applyProtection="1">
      <alignment vertical="center"/>
      <protection hidden="1"/>
    </xf>
    <xf numFmtId="0" fontId="2" fillId="0" borderId="0" xfId="4" applyFont="1" applyAlignment="1" applyProtection="1">
      <alignment horizontal="center" vertical="center"/>
      <protection hidden="1"/>
    </xf>
    <xf numFmtId="0" fontId="3" fillId="0" borderId="0" xfId="4" applyFont="1" applyAlignment="1">
      <alignment vertical="center" wrapText="1"/>
    </xf>
    <xf numFmtId="0" fontId="3" fillId="0" borderId="0" xfId="4" applyFont="1" applyAlignment="1" applyProtection="1">
      <alignment horizontal="centerContinuous" vertical="center"/>
      <protection hidden="1"/>
    </xf>
    <xf numFmtId="0" fontId="3" fillId="0" borderId="0" xfId="4" applyFont="1" applyAlignment="1">
      <alignment horizontal="center" vertical="center"/>
    </xf>
    <xf numFmtId="0" fontId="3" fillId="0" borderId="0" xfId="4" applyFont="1" applyAlignment="1">
      <alignment vertical="center"/>
    </xf>
    <xf numFmtId="0" fontId="2" fillId="0" borderId="0" xfId="4" applyFont="1" applyAlignment="1">
      <alignment horizontal="left" vertical="center" wrapText="1"/>
    </xf>
    <xf numFmtId="0" fontId="3" fillId="0" borderId="0" xfId="0" applyFont="1" applyAlignment="1">
      <alignment vertical="center" wrapText="1"/>
    </xf>
    <xf numFmtId="0" fontId="2" fillId="0" borderId="0" xfId="5" applyFont="1" applyAlignment="1">
      <alignment horizontal="center" vertical="center" wrapText="1"/>
    </xf>
    <xf numFmtId="0" fontId="10" fillId="0" borderId="0" xfId="6" applyFont="1" applyAlignment="1">
      <alignment horizontal="center"/>
    </xf>
    <xf numFmtId="0" fontId="2" fillId="0" borderId="9" xfId="4" applyFont="1" applyBorder="1" applyAlignment="1">
      <alignment horizontal="center" vertical="center"/>
    </xf>
    <xf numFmtId="0" fontId="2" fillId="0" borderId="10" xfId="4" applyFont="1" applyBorder="1" applyAlignment="1">
      <alignment horizontal="center" vertical="top" wrapText="1"/>
    </xf>
    <xf numFmtId="14" fontId="2" fillId="0" borderId="10" xfId="4" applyNumberFormat="1" applyFont="1" applyBorder="1" applyAlignment="1">
      <alignment horizontal="center" vertical="center" wrapText="1"/>
    </xf>
    <xf numFmtId="14" fontId="2" fillId="0" borderId="11" xfId="4" applyNumberFormat="1" applyFont="1" applyBorder="1" applyAlignment="1">
      <alignment horizontal="center" vertical="center" wrapText="1"/>
    </xf>
    <xf numFmtId="49" fontId="2" fillId="0" borderId="9" xfId="4" applyNumberFormat="1" applyFont="1" applyBorder="1" applyAlignment="1">
      <alignment horizontal="center" vertical="center" wrapText="1"/>
    </xf>
    <xf numFmtId="0" fontId="3" fillId="0" borderId="0" xfId="4" applyFont="1" applyAlignment="1">
      <alignment vertical="top"/>
    </xf>
    <xf numFmtId="0" fontId="2" fillId="0" borderId="12" xfId="4" applyFont="1" applyBorder="1" applyAlignment="1">
      <alignment horizontal="center" vertical="center" wrapText="1"/>
    </xf>
    <xf numFmtId="0" fontId="2" fillId="0" borderId="13" xfId="4" applyFont="1" applyBorder="1" applyAlignment="1">
      <alignment horizontal="center" vertical="top" wrapText="1"/>
    </xf>
    <xf numFmtId="0" fontId="2" fillId="0" borderId="14" xfId="4" applyFont="1" applyBorder="1" applyAlignment="1">
      <alignment horizontal="center" vertical="top" wrapText="1"/>
    </xf>
    <xf numFmtId="49" fontId="2" fillId="0" borderId="12" xfId="4" applyNumberFormat="1" applyFont="1" applyBorder="1" applyAlignment="1">
      <alignment horizontal="center" vertical="center" wrapText="1"/>
    </xf>
    <xf numFmtId="0" fontId="12" fillId="3" borderId="9" xfId="4" applyFont="1" applyFill="1" applyBorder="1" applyAlignment="1">
      <alignment horizontal="left" vertical="top" wrapText="1"/>
    </xf>
    <xf numFmtId="49" fontId="2" fillId="0" borderId="10" xfId="4" applyNumberFormat="1" applyFont="1" applyBorder="1" applyAlignment="1">
      <alignment horizontal="right" vertical="top" wrapText="1"/>
    </xf>
    <xf numFmtId="3" fontId="3" fillId="0" borderId="10" xfId="4" applyNumberFormat="1" applyFont="1" applyBorder="1" applyAlignment="1">
      <alignment vertical="top" wrapText="1"/>
    </xf>
    <xf numFmtId="3" fontId="3" fillId="0" borderId="11" xfId="4" applyNumberFormat="1" applyFont="1" applyBorder="1" applyAlignment="1">
      <alignment vertical="top" wrapText="1"/>
    </xf>
    <xf numFmtId="49" fontId="2" fillId="4" borderId="10" xfId="4" applyNumberFormat="1" applyFont="1" applyFill="1" applyBorder="1" applyAlignment="1">
      <alignment horizontal="right" vertical="top" wrapText="1"/>
    </xf>
    <xf numFmtId="3" fontId="3" fillId="4" borderId="10" xfId="7" applyNumberFormat="1" applyFont="1" applyFill="1" applyBorder="1" applyAlignment="1">
      <alignment vertical="top" wrapText="1"/>
    </xf>
    <xf numFmtId="3" fontId="3" fillId="4" borderId="11" xfId="7" applyNumberFormat="1" applyFont="1" applyFill="1" applyBorder="1" applyAlignment="1">
      <alignment vertical="top" wrapText="1"/>
    </xf>
    <xf numFmtId="0" fontId="12" fillId="3" borderId="15" xfId="4" applyFont="1" applyFill="1" applyBorder="1" applyAlignment="1">
      <alignment vertical="top" wrapText="1"/>
    </xf>
    <xf numFmtId="3" fontId="3" fillId="0" borderId="7" xfId="4" applyNumberFormat="1" applyFont="1" applyBorder="1" applyAlignment="1">
      <alignment vertical="top" wrapText="1"/>
    </xf>
    <xf numFmtId="3" fontId="3" fillId="0" borderId="16" xfId="4" applyNumberFormat="1" applyFont="1" applyBorder="1" applyAlignment="1">
      <alignment vertical="top" wrapText="1"/>
    </xf>
    <xf numFmtId="0" fontId="3" fillId="4" borderId="7" xfId="7" applyFont="1" applyFill="1" applyBorder="1" applyAlignment="1">
      <alignment vertical="top" wrapText="1"/>
    </xf>
    <xf numFmtId="3" fontId="3" fillId="4" borderId="7" xfId="7" applyNumberFormat="1" applyFont="1" applyFill="1" applyBorder="1" applyAlignment="1">
      <alignment vertical="top" wrapText="1"/>
    </xf>
    <xf numFmtId="3" fontId="3" fillId="4" borderId="16" xfId="7" applyNumberFormat="1" applyFont="1" applyFill="1" applyBorder="1" applyAlignment="1">
      <alignment vertical="top" wrapText="1"/>
    </xf>
    <xf numFmtId="0" fontId="13" fillId="3" borderId="15" xfId="4" applyFont="1" applyFill="1" applyBorder="1" applyAlignment="1">
      <alignment vertical="top" wrapText="1"/>
    </xf>
    <xf numFmtId="49" fontId="3" fillId="0" borderId="7" xfId="4" applyNumberFormat="1" applyFont="1" applyBorder="1" applyAlignment="1">
      <alignment horizontal="right" vertical="top" wrapText="1"/>
    </xf>
    <xf numFmtId="3" fontId="3" fillId="2" borderId="7" xfId="4" applyNumberFormat="1" applyFont="1" applyFill="1" applyBorder="1" applyAlignment="1" applyProtection="1">
      <alignment vertical="top"/>
      <protection locked="0"/>
    </xf>
    <xf numFmtId="1" fontId="3" fillId="0" borderId="7" xfId="4" applyNumberFormat="1" applyFont="1" applyBorder="1" applyAlignment="1">
      <alignment horizontal="right" vertical="top" wrapText="1"/>
    </xf>
    <xf numFmtId="3" fontId="3" fillId="2" borderId="16" xfId="4" applyNumberFormat="1" applyFont="1" applyFill="1" applyBorder="1" applyAlignment="1" applyProtection="1">
      <alignment vertical="top"/>
      <protection locked="0"/>
    </xf>
    <xf numFmtId="0" fontId="13" fillId="3" borderId="15" xfId="4" applyFont="1" applyFill="1" applyBorder="1" applyAlignment="1">
      <alignment vertical="top"/>
    </xf>
    <xf numFmtId="0" fontId="14" fillId="3" borderId="15" xfId="4" applyFont="1" applyFill="1" applyBorder="1" applyAlignment="1">
      <alignment horizontal="center" vertical="center"/>
    </xf>
    <xf numFmtId="1" fontId="15" fillId="0" borderId="7" xfId="4" applyNumberFormat="1" applyFont="1" applyBorder="1" applyAlignment="1">
      <alignment horizontal="right" vertical="center" wrapText="1"/>
    </xf>
    <xf numFmtId="3" fontId="15" fillId="0" borderId="7" xfId="4" applyNumberFormat="1" applyFont="1" applyBorder="1" applyAlignment="1">
      <alignment vertical="center" wrapText="1"/>
    </xf>
    <xf numFmtId="3" fontId="15" fillId="0" borderId="16" xfId="4" applyNumberFormat="1" applyFont="1" applyBorder="1" applyAlignment="1">
      <alignment vertical="center" wrapText="1"/>
    </xf>
    <xf numFmtId="1" fontId="15" fillId="0" borderId="7" xfId="4" applyNumberFormat="1" applyFont="1" applyBorder="1" applyAlignment="1">
      <alignment horizontal="right" vertical="top" wrapText="1"/>
    </xf>
    <xf numFmtId="3" fontId="2" fillId="0" borderId="7" xfId="7" applyNumberFormat="1" applyFont="1" applyBorder="1" applyAlignment="1">
      <alignment vertical="top" wrapText="1"/>
    </xf>
    <xf numFmtId="3" fontId="2" fillId="0" borderId="16" xfId="7" applyNumberFormat="1" applyFont="1" applyBorder="1" applyAlignment="1">
      <alignment vertical="top" wrapText="1"/>
    </xf>
    <xf numFmtId="0" fontId="14" fillId="3" borderId="15" xfId="4" applyFont="1" applyFill="1" applyBorder="1" applyAlignment="1">
      <alignment horizontal="center" vertical="top" wrapText="1"/>
    </xf>
    <xf numFmtId="49" fontId="15" fillId="0" borderId="7" xfId="4" applyNumberFormat="1" applyFont="1" applyBorder="1" applyAlignment="1">
      <alignment horizontal="right" vertical="top" wrapText="1"/>
    </xf>
    <xf numFmtId="3" fontId="15" fillId="0" borderId="7" xfId="4" applyNumberFormat="1" applyFont="1" applyBorder="1" applyAlignment="1">
      <alignment vertical="top" wrapText="1"/>
    </xf>
    <xf numFmtId="3" fontId="15" fillId="0" borderId="16" xfId="4" applyNumberFormat="1" applyFont="1" applyBorder="1" applyAlignment="1">
      <alignment vertical="top" wrapText="1"/>
    </xf>
    <xf numFmtId="3" fontId="2" fillId="2" borderId="7" xfId="4" applyNumberFormat="1" applyFont="1" applyFill="1" applyBorder="1" applyAlignment="1" applyProtection="1">
      <alignment vertical="top"/>
      <protection locked="0"/>
    </xf>
    <xf numFmtId="3" fontId="2" fillId="2" borderId="16" xfId="4" applyNumberFormat="1" applyFont="1" applyFill="1" applyBorder="1" applyAlignment="1" applyProtection="1">
      <alignment vertical="top"/>
      <protection locked="0"/>
    </xf>
    <xf numFmtId="1" fontId="13" fillId="3" borderId="15" xfId="4" applyNumberFormat="1" applyFont="1" applyFill="1" applyBorder="1" applyAlignment="1">
      <alignment vertical="top" wrapText="1"/>
    </xf>
    <xf numFmtId="1" fontId="3" fillId="0" borderId="0" xfId="4" applyNumberFormat="1" applyFont="1" applyAlignment="1">
      <alignment vertical="top"/>
    </xf>
    <xf numFmtId="1" fontId="13" fillId="3" borderId="15" xfId="4" applyNumberFormat="1" applyFont="1" applyFill="1" applyBorder="1" applyAlignment="1">
      <alignment vertical="top"/>
    </xf>
    <xf numFmtId="1" fontId="14" fillId="3" borderId="15" xfId="4" applyNumberFormat="1" applyFont="1" applyFill="1" applyBorder="1" applyAlignment="1">
      <alignment horizontal="center" vertical="top"/>
    </xf>
    <xf numFmtId="1" fontId="2" fillId="0" borderId="7" xfId="4" applyNumberFormat="1" applyFont="1" applyBorder="1" applyAlignment="1">
      <alignment horizontal="right" vertical="top" wrapText="1"/>
    </xf>
    <xf numFmtId="3" fontId="3" fillId="0" borderId="7" xfId="7" applyNumberFormat="1" applyFont="1" applyBorder="1" applyAlignment="1">
      <alignment vertical="top" wrapText="1"/>
    </xf>
    <xf numFmtId="3" fontId="3" fillId="0" borderId="16" xfId="7" applyNumberFormat="1" applyFont="1" applyBorder="1" applyAlignment="1">
      <alignment vertical="top" wrapText="1"/>
    </xf>
    <xf numFmtId="1" fontId="13" fillId="3" borderId="15" xfId="7" applyNumberFormat="1" applyFont="1" applyFill="1" applyBorder="1" applyAlignment="1">
      <alignment vertical="top" wrapText="1"/>
    </xf>
    <xf numFmtId="1" fontId="3" fillId="0" borderId="7" xfId="7" applyNumberFormat="1" applyFont="1" applyBorder="1" applyAlignment="1">
      <alignment vertical="top" wrapText="1"/>
    </xf>
    <xf numFmtId="0" fontId="12" fillId="3" borderId="15" xfId="4" applyFont="1" applyFill="1" applyBorder="1" applyAlignment="1">
      <alignment horizontal="center" vertical="top" wrapText="1"/>
    </xf>
    <xf numFmtId="3" fontId="2" fillId="0" borderId="7" xfId="4" applyNumberFormat="1" applyFont="1" applyBorder="1" applyAlignment="1">
      <alignment vertical="top" wrapText="1"/>
    </xf>
    <xf numFmtId="3" fontId="2" fillId="0" borderId="16" xfId="4" applyNumberFormat="1" applyFont="1" applyBorder="1" applyAlignment="1">
      <alignment vertical="top" wrapText="1"/>
    </xf>
    <xf numFmtId="0" fontId="13" fillId="3" borderId="12" xfId="7" applyFont="1" applyFill="1" applyBorder="1" applyAlignment="1">
      <alignment vertical="top"/>
    </xf>
    <xf numFmtId="1" fontId="3" fillId="0" borderId="13" xfId="7" applyNumberFormat="1" applyFont="1" applyBorder="1" applyAlignment="1">
      <alignment vertical="top" wrapText="1"/>
    </xf>
    <xf numFmtId="3" fontId="3" fillId="0" borderId="13" xfId="7" applyNumberFormat="1" applyFont="1" applyBorder="1" applyAlignment="1">
      <alignment vertical="top" wrapText="1"/>
    </xf>
    <xf numFmtId="3" fontId="3" fillId="0" borderId="14" xfId="7" applyNumberFormat="1" applyFont="1" applyBorder="1" applyAlignment="1">
      <alignment vertical="top" wrapText="1"/>
    </xf>
    <xf numFmtId="1" fontId="12" fillId="3" borderId="9" xfId="4" applyNumberFormat="1" applyFont="1" applyFill="1" applyBorder="1" applyAlignment="1">
      <alignment vertical="top" wrapText="1"/>
    </xf>
    <xf numFmtId="1" fontId="2" fillId="0" borderId="10" xfId="4" applyNumberFormat="1" applyFont="1" applyBorder="1" applyAlignment="1">
      <alignment horizontal="right" vertical="top" wrapText="1"/>
    </xf>
    <xf numFmtId="3" fontId="2" fillId="2" borderId="10" xfId="4" applyNumberFormat="1" applyFont="1" applyFill="1" applyBorder="1" applyAlignment="1" applyProtection="1">
      <alignment vertical="top"/>
      <protection locked="0"/>
    </xf>
    <xf numFmtId="0" fontId="13" fillId="3" borderId="12" xfId="4" applyFont="1" applyFill="1" applyBorder="1" applyAlignment="1">
      <alignment vertical="top"/>
    </xf>
    <xf numFmtId="1" fontId="2" fillId="0" borderId="13" xfId="4" applyNumberFormat="1" applyFont="1" applyBorder="1" applyAlignment="1">
      <alignment horizontal="right" vertical="top" wrapText="1"/>
    </xf>
    <xf numFmtId="1" fontId="3" fillId="0" borderId="10" xfId="7" applyNumberFormat="1" applyFont="1" applyBorder="1" applyAlignment="1">
      <alignment vertical="top" wrapText="1"/>
    </xf>
    <xf numFmtId="3" fontId="3" fillId="0" borderId="10" xfId="7" applyNumberFormat="1" applyFont="1" applyBorder="1" applyAlignment="1">
      <alignment vertical="top" wrapText="1"/>
    </xf>
    <xf numFmtId="3" fontId="3" fillId="0" borderId="11" xfId="7" applyNumberFormat="1" applyFont="1" applyBorder="1" applyAlignment="1">
      <alignment vertical="top" wrapText="1"/>
    </xf>
    <xf numFmtId="49" fontId="13" fillId="3" borderId="15" xfId="4" applyNumberFormat="1" applyFont="1" applyFill="1" applyBorder="1" applyAlignment="1">
      <alignment vertical="top"/>
    </xf>
    <xf numFmtId="0" fontId="14" fillId="3" borderId="15" xfId="4" applyFont="1" applyFill="1" applyBorder="1" applyAlignment="1">
      <alignment vertical="top" wrapText="1"/>
    </xf>
    <xf numFmtId="49" fontId="2" fillId="0" borderId="7" xfId="4" applyNumberFormat="1" applyFont="1" applyBorder="1" applyAlignment="1">
      <alignment horizontal="right" vertical="top" wrapText="1"/>
    </xf>
    <xf numFmtId="3" fontId="15" fillId="2" borderId="7" xfId="4" applyNumberFormat="1" applyFont="1" applyFill="1" applyBorder="1" applyAlignment="1" applyProtection="1">
      <alignment vertical="top"/>
      <protection locked="0"/>
    </xf>
    <xf numFmtId="3" fontId="15" fillId="2" borderId="16" xfId="4" applyNumberFormat="1" applyFont="1" applyFill="1" applyBorder="1" applyAlignment="1" applyProtection="1">
      <alignment vertical="top"/>
      <protection locked="0"/>
    </xf>
    <xf numFmtId="0" fontId="12" fillId="3" borderId="12" xfId="4" applyFont="1" applyFill="1" applyBorder="1" applyAlignment="1">
      <alignment vertical="top" wrapText="1"/>
    </xf>
    <xf numFmtId="49" fontId="2" fillId="0" borderId="13" xfId="4" applyNumberFormat="1" applyFont="1" applyBorder="1" applyAlignment="1">
      <alignment horizontal="right" vertical="top" wrapText="1"/>
    </xf>
    <xf numFmtId="3" fontId="2" fillId="0" borderId="13" xfId="4" applyNumberFormat="1" applyFont="1" applyBorder="1" applyAlignment="1">
      <alignment vertical="top" wrapText="1"/>
    </xf>
    <xf numFmtId="3" fontId="2" fillId="0" borderId="14" xfId="4" applyNumberFormat="1" applyFont="1" applyBorder="1" applyAlignment="1">
      <alignment vertical="top" wrapText="1"/>
    </xf>
    <xf numFmtId="0" fontId="12" fillId="3" borderId="9" xfId="4" applyFont="1" applyFill="1" applyBorder="1" applyAlignment="1">
      <alignment vertical="top" wrapText="1"/>
    </xf>
    <xf numFmtId="49" fontId="3" fillId="0" borderId="10" xfId="4" applyNumberFormat="1" applyFont="1" applyBorder="1" applyAlignment="1">
      <alignment horizontal="right" vertical="top" wrapText="1"/>
    </xf>
    <xf numFmtId="1" fontId="3" fillId="0" borderId="7" xfId="4" applyNumberFormat="1" applyFont="1" applyBorder="1" applyAlignment="1">
      <alignment horizontal="right" vertical="center" wrapText="1"/>
    </xf>
    <xf numFmtId="1" fontId="14" fillId="3" borderId="15" xfId="4" applyNumberFormat="1" applyFont="1" applyFill="1" applyBorder="1" applyAlignment="1">
      <alignment vertical="top"/>
    </xf>
    <xf numFmtId="0" fontId="3" fillId="0" borderId="15" xfId="4" applyFont="1" applyBorder="1" applyAlignment="1">
      <alignment vertical="top" wrapText="1"/>
    </xf>
    <xf numFmtId="0" fontId="3" fillId="0" borderId="7" xfId="4" applyFont="1" applyBorder="1" applyAlignment="1">
      <alignment horizontal="left" vertical="top" wrapText="1"/>
    </xf>
    <xf numFmtId="3" fontId="3" fillId="0" borderId="16" xfId="4" applyNumberFormat="1" applyFont="1" applyBorder="1" applyAlignment="1">
      <alignment vertical="top"/>
    </xf>
    <xf numFmtId="1" fontId="14" fillId="3" borderId="15" xfId="4" applyNumberFormat="1" applyFont="1" applyFill="1" applyBorder="1" applyAlignment="1">
      <alignment vertical="top" wrapText="1"/>
    </xf>
    <xf numFmtId="1" fontId="12" fillId="3" borderId="15" xfId="4" applyNumberFormat="1" applyFont="1" applyFill="1" applyBorder="1" applyAlignment="1">
      <alignment vertical="top" wrapText="1"/>
    </xf>
    <xf numFmtId="1" fontId="3" fillId="4" borderId="7" xfId="7" applyNumberFormat="1" applyFont="1" applyFill="1" applyBorder="1" applyAlignment="1">
      <alignment vertical="top"/>
    </xf>
    <xf numFmtId="3" fontId="3" fillId="0" borderId="7" xfId="7" applyNumberFormat="1" applyFont="1" applyBorder="1" applyAlignment="1">
      <alignment vertical="top"/>
    </xf>
    <xf numFmtId="3" fontId="3" fillId="0" borderId="16" xfId="7" applyNumberFormat="1" applyFont="1" applyBorder="1" applyAlignment="1">
      <alignment vertical="top"/>
    </xf>
    <xf numFmtId="1" fontId="13" fillId="3" borderId="15" xfId="7" applyNumberFormat="1" applyFont="1" applyFill="1" applyBorder="1" applyAlignment="1">
      <alignment vertical="top"/>
    </xf>
    <xf numFmtId="1" fontId="3" fillId="0" borderId="7" xfId="7" applyNumberFormat="1" applyFont="1" applyBorder="1" applyAlignment="1">
      <alignment vertical="top"/>
    </xf>
    <xf numFmtId="0" fontId="13" fillId="3" borderId="15" xfId="7" applyFont="1" applyFill="1" applyBorder="1" applyAlignment="1">
      <alignment vertical="top"/>
    </xf>
    <xf numFmtId="1" fontId="13" fillId="3" borderId="12" xfId="7" applyNumberFormat="1" applyFont="1" applyFill="1" applyBorder="1" applyAlignment="1">
      <alignment vertical="top"/>
    </xf>
    <xf numFmtId="1" fontId="3" fillId="0" borderId="13" xfId="7" applyNumberFormat="1" applyFont="1" applyBorder="1" applyAlignment="1">
      <alignment vertical="top"/>
    </xf>
    <xf numFmtId="3" fontId="3" fillId="0" borderId="13" xfId="7" applyNumberFormat="1" applyFont="1" applyBorder="1" applyAlignment="1">
      <alignment vertical="top"/>
    </xf>
    <xf numFmtId="3" fontId="3" fillId="0" borderId="14" xfId="7" applyNumberFormat="1" applyFont="1" applyBorder="1" applyAlignment="1">
      <alignment vertical="top"/>
    </xf>
    <xf numFmtId="0" fontId="12" fillId="3" borderId="17" xfId="4" applyFont="1" applyFill="1" applyBorder="1" applyAlignment="1">
      <alignment vertical="center" wrapText="1"/>
    </xf>
    <xf numFmtId="49" fontId="2" fillId="0" borderId="18" xfId="4" applyNumberFormat="1" applyFont="1" applyBorder="1" applyAlignment="1">
      <alignment horizontal="right" vertical="center" wrapText="1"/>
    </xf>
    <xf numFmtId="3" fontId="2" fillId="0" borderId="18" xfId="4" applyNumberFormat="1" applyFont="1" applyBorder="1" applyAlignment="1">
      <alignment vertical="center" wrapText="1"/>
    </xf>
    <xf numFmtId="3" fontId="2" fillId="0" borderId="19" xfId="4" applyNumberFormat="1" applyFont="1" applyBorder="1" applyAlignment="1">
      <alignment vertical="center" wrapText="1"/>
    </xf>
    <xf numFmtId="49" fontId="12" fillId="3" borderId="17" xfId="4" applyNumberFormat="1" applyFont="1" applyFill="1" applyBorder="1" applyAlignment="1">
      <alignment vertical="center" wrapText="1"/>
    </xf>
    <xf numFmtId="1" fontId="2" fillId="0" borderId="18" xfId="4" applyNumberFormat="1" applyFont="1" applyBorder="1" applyAlignment="1">
      <alignment horizontal="right" vertical="center" wrapText="1"/>
    </xf>
    <xf numFmtId="0" fontId="2" fillId="0" borderId="0" xfId="4" applyFont="1" applyAlignment="1">
      <alignment vertical="top" wrapText="1"/>
    </xf>
    <xf numFmtId="49" fontId="2" fillId="0" borderId="0" xfId="4" applyNumberFormat="1" applyFont="1" applyAlignment="1">
      <alignment vertical="top" wrapText="1"/>
    </xf>
    <xf numFmtId="1" fontId="3" fillId="0" borderId="0" xfId="4" applyNumberFormat="1" applyFont="1" applyAlignment="1">
      <alignment vertical="top" wrapText="1"/>
    </xf>
    <xf numFmtId="0" fontId="3" fillId="0" borderId="0" xfId="4" applyFont="1" applyAlignment="1">
      <alignment horizontal="left" vertical="top" wrapText="1"/>
    </xf>
    <xf numFmtId="0" fontId="3" fillId="0" borderId="0" xfId="4" applyFont="1" applyAlignment="1">
      <alignment vertical="top" wrapText="1"/>
    </xf>
    <xf numFmtId="0" fontId="16" fillId="0" borderId="0" xfId="4" applyFont="1" applyAlignment="1">
      <alignment vertical="top"/>
    </xf>
    <xf numFmtId="0" fontId="3" fillId="0" borderId="0" xfId="4" applyFont="1" applyAlignment="1" applyProtection="1">
      <alignment horizontal="right" vertical="center" indent="2"/>
      <protection hidden="1"/>
    </xf>
    <xf numFmtId="164" fontId="3" fillId="0" borderId="0" xfId="4" applyNumberFormat="1" applyFont="1" applyAlignment="1">
      <alignment horizontal="left" vertical="center"/>
    </xf>
    <xf numFmtId="0" fontId="3" fillId="0" borderId="0" xfId="4" applyFont="1" applyAlignment="1">
      <alignment horizontal="right" vertical="center" indent="2"/>
    </xf>
    <xf numFmtId="0" fontId="3" fillId="0" borderId="0" xfId="4" applyFont="1" applyAlignment="1" applyProtection="1">
      <alignment vertical="top" wrapText="1"/>
      <protection locked="0"/>
    </xf>
    <xf numFmtId="0" fontId="2" fillId="0" borderId="0" xfId="4" applyFont="1" applyAlignment="1">
      <alignment horizontal="left" vertical="center"/>
    </xf>
    <xf numFmtId="0" fontId="2" fillId="0" borderId="0" xfId="4" applyFont="1" applyAlignment="1">
      <alignment vertical="center" wrapText="1"/>
    </xf>
    <xf numFmtId="0" fontId="3" fillId="0" borderId="0" xfId="6" applyFont="1"/>
    <xf numFmtId="0" fontId="3" fillId="0" borderId="0" xfId="4" applyFont="1" applyAlignment="1" applyProtection="1">
      <alignment horizontal="right" vertical="center"/>
      <protection hidden="1"/>
    </xf>
    <xf numFmtId="164" fontId="3" fillId="0" borderId="0" xfId="4" applyNumberFormat="1" applyFont="1" applyAlignment="1" applyProtection="1">
      <alignment horizontal="left" vertical="top"/>
      <protection hidden="1"/>
    </xf>
    <xf numFmtId="0" fontId="3" fillId="0" borderId="0" xfId="0" applyFont="1" applyAlignment="1" applyProtection="1">
      <alignment horizontal="left" vertical="top"/>
      <protection hidden="1"/>
    </xf>
    <xf numFmtId="0" fontId="3" fillId="0" borderId="0" xfId="6" applyFont="1" applyAlignment="1">
      <alignment horizontal="centerContinuous"/>
    </xf>
    <xf numFmtId="0" fontId="3" fillId="0" borderId="0" xfId="4" applyFont="1" applyAlignment="1">
      <alignment horizontal="right" vertical="center"/>
    </xf>
    <xf numFmtId="0" fontId="3" fillId="0" borderId="0" xfId="4" applyFont="1" applyAlignment="1">
      <alignment horizontal="left" vertical="center"/>
    </xf>
    <xf numFmtId="0" fontId="2" fillId="0" borderId="0" xfId="6" applyFont="1" applyAlignment="1">
      <alignment horizontal="center" vertical="center" wrapText="1"/>
    </xf>
    <xf numFmtId="0" fontId="3" fillId="0" borderId="0" xfId="6" applyFont="1" applyAlignment="1">
      <alignment wrapText="1"/>
    </xf>
    <xf numFmtId="0" fontId="2" fillId="0" borderId="9" xfId="6" applyFont="1" applyBorder="1" applyAlignment="1">
      <alignment horizontal="center" vertical="center" wrapText="1"/>
    </xf>
    <xf numFmtId="0" fontId="2" fillId="0" borderId="10" xfId="6" applyFont="1" applyBorder="1" applyAlignment="1">
      <alignment horizontal="center" vertical="center" wrapText="1"/>
    </xf>
    <xf numFmtId="0" fontId="2" fillId="0" borderId="12" xfId="6" applyFont="1" applyBorder="1" applyAlignment="1">
      <alignment horizontal="center" vertical="center" wrapText="1"/>
    </xf>
    <xf numFmtId="0" fontId="2" fillId="0" borderId="13" xfId="6" applyFont="1" applyBorder="1" applyAlignment="1">
      <alignment horizontal="center" vertical="center" wrapText="1"/>
    </xf>
    <xf numFmtId="0" fontId="2" fillId="0" borderId="14" xfId="6" applyFont="1" applyBorder="1" applyAlignment="1">
      <alignment horizontal="center" vertical="center" wrapText="1"/>
    </xf>
    <xf numFmtId="0" fontId="2" fillId="0" borderId="9" xfId="6" applyFont="1" applyBorder="1" applyAlignment="1">
      <alignment vertical="center" wrapText="1"/>
    </xf>
    <xf numFmtId="3" fontId="2" fillId="0" borderId="10" xfId="6" applyNumberFormat="1" applyFont="1" applyBorder="1" applyAlignment="1">
      <alignment vertical="center"/>
    </xf>
    <xf numFmtId="3" fontId="2" fillId="0" borderId="11" xfId="6" applyNumberFormat="1" applyFont="1" applyBorder="1" applyAlignment="1">
      <alignment vertical="center"/>
    </xf>
    <xf numFmtId="0" fontId="3" fillId="0" borderId="10" xfId="6" applyFont="1" applyBorder="1" applyAlignment="1">
      <alignment vertical="center" wrapText="1"/>
    </xf>
    <xf numFmtId="3" fontId="3" fillId="0" borderId="10" xfId="6" applyNumberFormat="1" applyFont="1" applyBorder="1" applyAlignment="1">
      <alignment vertical="center"/>
    </xf>
    <xf numFmtId="3" fontId="3" fillId="0" borderId="11" xfId="6" applyNumberFormat="1" applyFont="1" applyBorder="1" applyAlignment="1">
      <alignment vertical="center"/>
    </xf>
    <xf numFmtId="0" fontId="15" fillId="0" borderId="15" xfId="6" applyFont="1" applyBorder="1" applyAlignment="1">
      <alignment vertical="center" wrapText="1"/>
    </xf>
    <xf numFmtId="3" fontId="3" fillId="0" borderId="7" xfId="6" applyNumberFormat="1" applyFont="1" applyBorder="1" applyAlignment="1">
      <alignment vertical="center"/>
    </xf>
    <xf numFmtId="3" fontId="3" fillId="0" borderId="16" xfId="6" applyNumberFormat="1" applyFont="1" applyBorder="1" applyAlignment="1">
      <alignment vertical="center"/>
    </xf>
    <xf numFmtId="0" fontId="3" fillId="0" borderId="7" xfId="6" applyFont="1" applyBorder="1" applyAlignment="1">
      <alignment vertical="center" wrapText="1"/>
    </xf>
    <xf numFmtId="0" fontId="3" fillId="0" borderId="15" xfId="6" applyFont="1" applyBorder="1" applyAlignment="1">
      <alignment vertical="center" wrapText="1"/>
    </xf>
    <xf numFmtId="3" fontId="3" fillId="0" borderId="7" xfId="6" applyNumberFormat="1" applyFont="1" applyBorder="1" applyAlignment="1">
      <alignment horizontal="center" vertical="center"/>
    </xf>
    <xf numFmtId="3" fontId="3" fillId="2" borderId="7" xfId="4" applyNumberFormat="1" applyFont="1" applyFill="1" applyBorder="1" applyAlignment="1" applyProtection="1">
      <alignment vertical="center"/>
      <protection locked="0"/>
    </xf>
    <xf numFmtId="49" fontId="3" fillId="0" borderId="7" xfId="6" applyNumberFormat="1" applyFont="1" applyBorder="1" applyAlignment="1">
      <alignment horizontal="center" vertical="center" wrapText="1"/>
    </xf>
    <xf numFmtId="3" fontId="3" fillId="2" borderId="16" xfId="4" applyNumberFormat="1" applyFont="1" applyFill="1" applyBorder="1" applyAlignment="1" applyProtection="1">
      <alignment vertical="center"/>
      <protection locked="0"/>
    </xf>
    <xf numFmtId="0" fontId="15" fillId="0" borderId="15" xfId="6" applyFont="1" applyBorder="1" applyAlignment="1">
      <alignment horizontal="right" vertical="center" wrapText="1"/>
    </xf>
    <xf numFmtId="49" fontId="15" fillId="0" borderId="7" xfId="6" applyNumberFormat="1" applyFont="1" applyBorder="1" applyAlignment="1">
      <alignment horizontal="center" vertical="center" wrapText="1"/>
    </xf>
    <xf numFmtId="3" fontId="15" fillId="0" borderId="7" xfId="6" applyNumberFormat="1" applyFont="1" applyBorder="1" applyAlignment="1">
      <alignment vertical="center"/>
    </xf>
    <xf numFmtId="3" fontId="15" fillId="0" borderId="16" xfId="6" applyNumberFormat="1" applyFont="1" applyBorder="1" applyAlignment="1">
      <alignment vertical="center"/>
    </xf>
    <xf numFmtId="0" fontId="3" fillId="0" borderId="7" xfId="6" applyFont="1" applyBorder="1" applyAlignment="1">
      <alignment horizontal="center" vertical="center" wrapText="1"/>
    </xf>
    <xf numFmtId="0" fontId="15" fillId="0" borderId="7" xfId="6" applyFont="1" applyBorder="1" applyAlignment="1">
      <alignment horizontal="center" vertical="center" wrapText="1"/>
    </xf>
    <xf numFmtId="3" fontId="15" fillId="2" borderId="7" xfId="4" applyNumberFormat="1" applyFont="1" applyFill="1" applyBorder="1" applyAlignment="1" applyProtection="1">
      <alignment vertical="center"/>
      <protection locked="0"/>
    </xf>
    <xf numFmtId="0" fontId="3" fillId="0" borderId="15" xfId="6" applyFont="1" applyBorder="1" applyAlignment="1">
      <alignment horizontal="left" vertical="center" wrapText="1"/>
    </xf>
    <xf numFmtId="3" fontId="15" fillId="0" borderId="7" xfId="6" applyNumberFormat="1" applyFont="1" applyBorder="1" applyAlignment="1">
      <alignment horizontal="center" vertical="center"/>
    </xf>
    <xf numFmtId="0" fontId="15" fillId="0" borderId="12" xfId="6" applyFont="1" applyBorder="1" applyAlignment="1">
      <alignment horizontal="right" vertical="center" wrapText="1"/>
    </xf>
    <xf numFmtId="0" fontId="15" fillId="0" borderId="13" xfId="6" applyFont="1" applyBorder="1" applyAlignment="1">
      <alignment horizontal="center" vertical="center" wrapText="1"/>
    </xf>
    <xf numFmtId="3" fontId="2" fillId="0" borderId="13" xfId="6" applyNumberFormat="1" applyFont="1" applyBorder="1" applyAlignment="1">
      <alignment vertical="center"/>
    </xf>
    <xf numFmtId="3" fontId="2" fillId="0" borderId="14" xfId="6" applyNumberFormat="1" applyFont="1" applyBorder="1" applyAlignment="1">
      <alignment vertical="center"/>
    </xf>
    <xf numFmtId="0" fontId="3" fillId="0" borderId="12" xfId="6" applyFont="1" applyBorder="1" applyAlignment="1">
      <alignment vertical="center" wrapText="1"/>
    </xf>
    <xf numFmtId="0" fontId="3" fillId="0" borderId="13" xfId="6" applyFont="1" applyBorder="1" applyAlignment="1">
      <alignment vertical="center" wrapText="1"/>
    </xf>
    <xf numFmtId="3" fontId="3" fillId="0" borderId="13" xfId="6" applyNumberFormat="1" applyFont="1" applyBorder="1" applyAlignment="1">
      <alignment vertical="center"/>
    </xf>
    <xf numFmtId="3" fontId="3" fillId="0" borderId="14" xfId="6" applyNumberFormat="1" applyFont="1" applyBorder="1" applyAlignment="1">
      <alignment vertical="center"/>
    </xf>
    <xf numFmtId="0" fontId="15" fillId="0" borderId="10" xfId="6" applyFont="1" applyBorder="1" applyAlignment="1">
      <alignment horizontal="center" vertical="center" wrapText="1"/>
    </xf>
    <xf numFmtId="0" fontId="2" fillId="0" borderId="15" xfId="6" applyFont="1" applyBorder="1" applyAlignment="1">
      <alignment vertical="center" wrapText="1"/>
    </xf>
    <xf numFmtId="0" fontId="2" fillId="0" borderId="7" xfId="6" applyFont="1" applyBorder="1" applyAlignment="1">
      <alignment horizontal="center" vertical="center" wrapText="1"/>
    </xf>
    <xf numFmtId="3" fontId="2" fillId="0" borderId="7" xfId="6" applyNumberFormat="1" applyFont="1" applyBorder="1" applyAlignment="1">
      <alignment vertical="center"/>
    </xf>
    <xf numFmtId="3" fontId="2" fillId="0" borderId="16" xfId="6" applyNumberFormat="1" applyFont="1" applyBorder="1" applyAlignment="1">
      <alignment vertical="center"/>
    </xf>
    <xf numFmtId="0" fontId="15" fillId="0" borderId="15" xfId="6" applyFont="1" applyBorder="1" applyAlignment="1">
      <alignment horizontal="left" vertical="center" wrapText="1"/>
    </xf>
    <xf numFmtId="0" fontId="2" fillId="0" borderId="12" xfId="6" applyFont="1" applyBorder="1" applyAlignment="1">
      <alignment horizontal="left" vertical="center" wrapText="1"/>
    </xf>
    <xf numFmtId="3" fontId="15" fillId="0" borderId="13" xfId="6" applyNumberFormat="1" applyFont="1" applyBorder="1" applyAlignment="1">
      <alignment vertical="center"/>
    </xf>
    <xf numFmtId="3" fontId="15" fillId="0" borderId="14" xfId="6" applyNumberFormat="1" applyFont="1" applyBorder="1" applyAlignment="1">
      <alignment vertical="center"/>
    </xf>
    <xf numFmtId="0" fontId="2" fillId="0" borderId="12" xfId="6" applyFont="1" applyBorder="1" applyAlignment="1">
      <alignment vertical="center" wrapText="1"/>
    </xf>
    <xf numFmtId="0" fontId="2" fillId="0" borderId="9" xfId="6" applyFont="1" applyBorder="1" applyAlignment="1">
      <alignment horizontal="left" vertical="center" wrapText="1"/>
    </xf>
    <xf numFmtId="0" fontId="17" fillId="0" borderId="15" xfId="6" applyFont="1" applyBorder="1" applyAlignment="1">
      <alignment vertical="center" wrapText="1"/>
    </xf>
    <xf numFmtId="49" fontId="2" fillId="0" borderId="7" xfId="6" applyNumberFormat="1" applyFont="1" applyBorder="1" applyAlignment="1">
      <alignment horizontal="center" vertical="center" wrapText="1"/>
    </xf>
    <xf numFmtId="0" fontId="12" fillId="0" borderId="15" xfId="6" applyFont="1" applyBorder="1" applyAlignment="1">
      <alignment vertical="center" wrapText="1"/>
    </xf>
    <xf numFmtId="3" fontId="2" fillId="2" borderId="7" xfId="4" applyNumberFormat="1" applyFont="1" applyFill="1" applyBorder="1" applyAlignment="1" applyProtection="1">
      <alignment vertical="center"/>
      <protection locked="0"/>
    </xf>
    <xf numFmtId="3" fontId="2" fillId="2" borderId="16" xfId="4" applyNumberFormat="1" applyFont="1" applyFill="1" applyBorder="1" applyAlignment="1" applyProtection="1">
      <alignment vertical="center"/>
      <protection locked="0"/>
    </xf>
    <xf numFmtId="49" fontId="2" fillId="0" borderId="13" xfId="6" applyNumberFormat="1" applyFont="1" applyBorder="1" applyAlignment="1">
      <alignment horizontal="center" vertical="center" wrapText="1"/>
    </xf>
    <xf numFmtId="0" fontId="2" fillId="0" borderId="17" xfId="6" applyFont="1" applyBorder="1" applyAlignment="1">
      <alignment horizontal="left" vertical="center" wrapText="1"/>
    </xf>
    <xf numFmtId="0" fontId="2" fillId="0" borderId="18" xfId="6" applyFont="1" applyBorder="1" applyAlignment="1">
      <alignment horizontal="center" vertical="center" wrapText="1"/>
    </xf>
    <xf numFmtId="3" fontId="2" fillId="0" borderId="18" xfId="6" applyNumberFormat="1" applyFont="1" applyBorder="1" applyAlignment="1">
      <alignment vertical="center"/>
    </xf>
    <xf numFmtId="3" fontId="2" fillId="0" borderId="19" xfId="6" applyNumberFormat="1" applyFont="1" applyBorder="1" applyAlignment="1">
      <alignment vertical="center"/>
    </xf>
    <xf numFmtId="49" fontId="2" fillId="0" borderId="18" xfId="6" applyNumberFormat="1" applyFont="1" applyBorder="1" applyAlignment="1">
      <alignment horizontal="center" vertical="center" wrapText="1"/>
    </xf>
    <xf numFmtId="0" fontId="2" fillId="0" borderId="0" xfId="6" applyFont="1" applyAlignment="1">
      <alignment wrapText="1"/>
    </xf>
    <xf numFmtId="1" fontId="3" fillId="0" borderId="0" xfId="6" applyNumberFormat="1" applyFont="1"/>
    <xf numFmtId="0" fontId="2" fillId="0" borderId="0" xfId="6" applyFont="1" applyAlignment="1">
      <alignment horizontal="right" vertical="center" wrapText="1"/>
    </xf>
    <xf numFmtId="0" fontId="3" fillId="0" borderId="0" xfId="4" applyFont="1" applyAlignment="1">
      <alignment horizontal="centerContinuous"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5" applyFont="1" applyAlignment="1">
      <alignment wrapText="1"/>
    </xf>
    <xf numFmtId="0" fontId="3" fillId="0" borderId="0" xfId="5" applyFont="1" applyAlignment="1">
      <alignment horizontal="centerContinuous" wrapText="1"/>
    </xf>
    <xf numFmtId="0" fontId="3" fillId="0" borderId="0" xfId="4" applyFont="1" applyAlignment="1">
      <alignment horizontal="centerContinuous" vertical="center"/>
    </xf>
    <xf numFmtId="164" fontId="3" fillId="0" borderId="0" xfId="4" applyNumberFormat="1" applyFont="1" applyAlignment="1">
      <alignment horizontal="left" vertical="center" wrapText="1"/>
    </xf>
    <xf numFmtId="0" fontId="3" fillId="0" borderId="0" xfId="5" applyFont="1" applyAlignment="1">
      <alignment horizontal="centerContinuous"/>
    </xf>
    <xf numFmtId="0" fontId="3" fillId="0" borderId="0" xfId="5" applyFont="1" applyAlignment="1">
      <alignment horizontal="right" vertical="center" wrapText="1"/>
    </xf>
    <xf numFmtId="0" fontId="3" fillId="0" borderId="0" xfId="5" applyFont="1" applyAlignment="1">
      <alignment horizontal="center" wrapText="1"/>
    </xf>
    <xf numFmtId="0" fontId="2" fillId="0" borderId="13" xfId="5" applyFont="1" applyBorder="1" applyAlignment="1">
      <alignment horizontal="center" vertical="center" wrapText="1"/>
    </xf>
    <xf numFmtId="49" fontId="2" fillId="0" borderId="13" xfId="5" applyNumberFormat="1" applyFont="1" applyBorder="1" applyAlignment="1">
      <alignment horizontal="center" vertical="center" wrapText="1"/>
    </xf>
    <xf numFmtId="49" fontId="15" fillId="0" borderId="10" xfId="5" applyNumberFormat="1" applyFont="1" applyBorder="1" applyAlignment="1">
      <alignment wrapText="1"/>
    </xf>
    <xf numFmtId="3" fontId="3" fillId="0" borderId="10" xfId="5" applyNumberFormat="1" applyFont="1" applyBorder="1" applyAlignment="1">
      <alignment wrapText="1"/>
    </xf>
    <xf numFmtId="49" fontId="3" fillId="0" borderId="7" xfId="5" applyNumberFormat="1" applyFont="1" applyBorder="1" applyAlignment="1">
      <alignment horizontal="center" wrapText="1"/>
    </xf>
    <xf numFmtId="1" fontId="3" fillId="0" borderId="0" xfId="5" applyNumberFormat="1" applyFont="1" applyAlignment="1">
      <alignment wrapText="1"/>
    </xf>
    <xf numFmtId="49" fontId="2" fillId="0" borderId="21" xfId="5" applyNumberFormat="1" applyFont="1" applyBorder="1" applyAlignment="1">
      <alignment horizontal="center" wrapText="1"/>
    </xf>
    <xf numFmtId="3" fontId="2" fillId="0" borderId="21" xfId="5" applyNumberFormat="1" applyFont="1" applyBorder="1" applyAlignment="1">
      <alignment wrapText="1"/>
    </xf>
    <xf numFmtId="49" fontId="15" fillId="0" borderId="10" xfId="5" applyNumberFormat="1" applyFont="1" applyBorder="1" applyAlignment="1">
      <alignment horizontal="center" wrapText="1"/>
    </xf>
    <xf numFmtId="49" fontId="15" fillId="0" borderId="24" xfId="5" applyNumberFormat="1" applyFont="1" applyBorder="1" applyAlignment="1">
      <alignment horizontal="center" wrapText="1"/>
    </xf>
    <xf numFmtId="3" fontId="3" fillId="0" borderId="24" xfId="5" applyNumberFormat="1" applyFont="1" applyBorder="1" applyAlignment="1">
      <alignment wrapText="1"/>
    </xf>
    <xf numFmtId="49" fontId="2" fillId="0" borderId="13" xfId="5" applyNumberFormat="1" applyFont="1" applyBorder="1" applyAlignment="1">
      <alignment horizontal="center" wrapText="1"/>
    </xf>
    <xf numFmtId="3" fontId="2" fillId="0" borderId="13" xfId="5" applyNumberFormat="1" applyFont="1" applyBorder="1" applyAlignment="1">
      <alignment wrapText="1"/>
    </xf>
    <xf numFmtId="49" fontId="2" fillId="0" borderId="18" xfId="5" applyNumberFormat="1" applyFont="1" applyBorder="1" applyAlignment="1">
      <alignment horizontal="center" wrapText="1"/>
    </xf>
    <xf numFmtId="3" fontId="2" fillId="0" borderId="18" xfId="5" applyNumberFormat="1" applyFont="1" applyBorder="1" applyAlignment="1">
      <alignment wrapText="1"/>
    </xf>
    <xf numFmtId="49" fontId="15" fillId="0" borderId="27" xfId="5" applyNumberFormat="1" applyFont="1" applyBorder="1" applyAlignment="1">
      <alignment horizontal="center" wrapText="1"/>
    </xf>
    <xf numFmtId="3" fontId="15" fillId="2" borderId="27" xfId="4" applyNumberFormat="1" applyFont="1" applyFill="1" applyBorder="1" applyAlignment="1" applyProtection="1">
      <alignment vertical="top"/>
      <protection locked="0"/>
    </xf>
    <xf numFmtId="49" fontId="15" fillId="0" borderId="18" xfId="5" applyNumberFormat="1" applyFont="1" applyBorder="1" applyAlignment="1">
      <alignment horizontal="center" wrapText="1"/>
    </xf>
    <xf numFmtId="3" fontId="15" fillId="0" borderId="18" xfId="5" applyNumberFormat="1" applyFont="1" applyBorder="1" applyAlignment="1">
      <alignment wrapText="1"/>
    </xf>
    <xf numFmtId="49" fontId="10" fillId="0" borderId="24" xfId="5" applyNumberFormat="1" applyFont="1" applyBorder="1" applyAlignment="1">
      <alignment horizontal="center" wrapText="1"/>
    </xf>
    <xf numFmtId="3" fontId="3" fillId="2" borderId="24" xfId="4" applyNumberFormat="1" applyFont="1" applyFill="1" applyBorder="1" applyAlignment="1" applyProtection="1">
      <alignment vertical="top"/>
      <protection locked="0"/>
    </xf>
    <xf numFmtId="49" fontId="3" fillId="0" borderId="0" xfId="5" applyNumberFormat="1" applyFont="1" applyAlignment="1">
      <alignment wrapText="1"/>
    </xf>
    <xf numFmtId="0" fontId="18" fillId="0" borderId="0" xfId="5" applyFont="1" applyAlignment="1">
      <alignment wrapText="1"/>
    </xf>
    <xf numFmtId="0" fontId="19" fillId="0" borderId="0" xfId="5" applyFont="1" applyAlignment="1">
      <alignment horizontal="left" wrapText="1"/>
    </xf>
    <xf numFmtId="164" fontId="3" fillId="0" borderId="0" xfId="4" applyNumberFormat="1" applyFont="1" applyAlignment="1">
      <alignment vertical="center"/>
    </xf>
    <xf numFmtId="0" fontId="3" fillId="0" borderId="0" xfId="0" applyFont="1" applyAlignment="1" applyProtection="1">
      <alignment horizontal="centerContinuous" vertical="center"/>
      <protection hidden="1"/>
    </xf>
    <xf numFmtId="0" fontId="3" fillId="0" borderId="0" xfId="8" applyFont="1"/>
    <xf numFmtId="0" fontId="10" fillId="0" borderId="0" xfId="0" applyFont="1" applyAlignment="1" applyProtection="1">
      <alignment horizontal="centerContinuous" vertical="center"/>
      <protection hidden="1"/>
    </xf>
    <xf numFmtId="0" fontId="2" fillId="0" borderId="0" xfId="8" applyFont="1" applyAlignment="1">
      <alignment horizontal="centerContinuous" vertical="center"/>
    </xf>
    <xf numFmtId="0" fontId="2" fillId="0" borderId="0" xfId="8" applyFont="1" applyAlignment="1">
      <alignment vertical="justify" wrapText="1"/>
    </xf>
    <xf numFmtId="0" fontId="3" fillId="0" borderId="0" xfId="8" applyFont="1" applyAlignment="1">
      <alignment horizontal="centerContinuous" vertical="center"/>
    </xf>
    <xf numFmtId="49" fontId="3" fillId="0" borderId="0" xfId="8" applyNumberFormat="1" applyFont="1" applyAlignment="1">
      <alignment horizontal="centerContinuous" wrapText="1"/>
    </xf>
    <xf numFmtId="0" fontId="3" fillId="0" borderId="0" xfId="8" applyFont="1" applyAlignment="1">
      <alignment horizontal="centerContinuous"/>
    </xf>
    <xf numFmtId="0" fontId="3" fillId="0" borderId="0" xfId="0" applyFont="1" applyAlignment="1">
      <alignment vertical="justify"/>
    </xf>
    <xf numFmtId="0" fontId="3" fillId="0" borderId="0" xfId="4" applyFont="1" applyAlignment="1">
      <alignment horizontal="left" vertical="justify"/>
    </xf>
    <xf numFmtId="0" fontId="2" fillId="0" borderId="0" xfId="4" applyFont="1" applyAlignment="1">
      <alignment horizontal="left" vertical="justify" wrapText="1"/>
    </xf>
    <xf numFmtId="0" fontId="2" fillId="0" borderId="0" xfId="8" applyFont="1" applyAlignment="1">
      <alignment horizontal="left" vertical="justify" wrapText="1"/>
    </xf>
    <xf numFmtId="0" fontId="2" fillId="0" borderId="10" xfId="8" applyFont="1" applyBorder="1" applyAlignment="1">
      <alignment horizontal="centerContinuous" vertical="center" wrapText="1"/>
    </xf>
    <xf numFmtId="0" fontId="2" fillId="4" borderId="30" xfId="8" applyFont="1" applyFill="1" applyBorder="1" applyAlignment="1">
      <alignment horizontal="centerContinuous" vertical="center" wrapText="1"/>
    </xf>
    <xf numFmtId="0" fontId="2" fillId="0" borderId="0" xfId="8" applyFont="1" applyAlignment="1">
      <alignment horizontal="centerContinuous" vertical="center" wrapText="1"/>
    </xf>
    <xf numFmtId="0" fontId="2" fillId="0" borderId="0" xfId="8" applyFont="1" applyAlignment="1">
      <alignment horizontal="center" vertical="center" wrapText="1"/>
    </xf>
    <xf numFmtId="0" fontId="2" fillId="0" borderId="7" xfId="8" applyFont="1" applyBorder="1" applyAlignment="1">
      <alignment horizontal="centerContinuous" vertical="center" wrapText="1"/>
    </xf>
    <xf numFmtId="0" fontId="2" fillId="4" borderId="31" xfId="8" applyFont="1" applyFill="1" applyBorder="1" applyAlignment="1">
      <alignment horizontal="center" vertical="center" wrapText="1"/>
    </xf>
    <xf numFmtId="0" fontId="2" fillId="0" borderId="7" xfId="8" applyFont="1" applyBorder="1" applyAlignment="1">
      <alignment horizontal="center" vertical="center" wrapText="1"/>
    </xf>
    <xf numFmtId="0" fontId="2" fillId="4" borderId="25" xfId="8" applyFont="1" applyFill="1" applyBorder="1" applyAlignment="1">
      <alignment horizontal="centerContinuous" vertical="center" wrapText="1"/>
    </xf>
    <xf numFmtId="0" fontId="2" fillId="0" borderId="20" xfId="8" applyFont="1" applyBorder="1" applyAlignment="1">
      <alignment horizontal="center" vertical="center" wrapText="1"/>
    </xf>
    <xf numFmtId="49" fontId="2" fillId="0" borderId="21" xfId="8" applyNumberFormat="1" applyFont="1" applyBorder="1" applyAlignment="1">
      <alignment horizontal="center" vertical="center" wrapText="1"/>
    </xf>
    <xf numFmtId="0" fontId="2" fillId="0" borderId="21" xfId="8" applyFont="1" applyBorder="1" applyAlignment="1">
      <alignment horizontal="center" vertical="center" wrapText="1"/>
    </xf>
    <xf numFmtId="0" fontId="2" fillId="0" borderId="22" xfId="8" applyFont="1" applyBorder="1" applyAlignment="1">
      <alignment horizontal="center" vertical="center" wrapText="1"/>
    </xf>
    <xf numFmtId="0" fontId="2" fillId="0" borderId="9" xfId="8" applyFont="1" applyBorder="1" applyAlignment="1">
      <alignment horizontal="center" vertical="center" wrapText="1"/>
    </xf>
    <xf numFmtId="49" fontId="2" fillId="0" borderId="10" xfId="8" applyNumberFormat="1" applyFont="1" applyBorder="1" applyAlignment="1">
      <alignment horizontal="center" vertical="center" wrapText="1"/>
    </xf>
    <xf numFmtId="49" fontId="3" fillId="0" borderId="10" xfId="8" applyNumberFormat="1" applyFont="1" applyBorder="1" applyAlignment="1">
      <alignment horizontal="center" vertical="center" wrapText="1"/>
    </xf>
    <xf numFmtId="49" fontId="3" fillId="4" borderId="10" xfId="8" applyNumberFormat="1" applyFont="1" applyFill="1" applyBorder="1" applyAlignment="1">
      <alignment horizontal="center" vertical="center" wrapText="1"/>
    </xf>
    <xf numFmtId="49" fontId="3" fillId="0" borderId="11" xfId="8" applyNumberFormat="1" applyFont="1" applyBorder="1" applyAlignment="1">
      <alignment horizontal="center" vertical="center" wrapText="1"/>
    </xf>
    <xf numFmtId="0" fontId="2" fillId="0" borderId="15" xfId="8" applyFont="1" applyBorder="1" applyAlignment="1">
      <alignment vertical="center" wrapText="1"/>
    </xf>
    <xf numFmtId="49" fontId="2" fillId="0" borderId="7" xfId="8" applyNumberFormat="1" applyFont="1" applyBorder="1" applyAlignment="1">
      <alignment horizontal="center" vertical="center" wrapText="1"/>
    </xf>
    <xf numFmtId="3" fontId="2" fillId="0" borderId="7" xfId="8" applyNumberFormat="1" applyFont="1" applyBorder="1" applyAlignment="1">
      <alignment vertical="center"/>
    </xf>
    <xf numFmtId="3" fontId="2" fillId="0" borderId="16" xfId="8" applyNumberFormat="1" applyFont="1" applyBorder="1" applyAlignment="1">
      <alignment vertical="center"/>
    </xf>
    <xf numFmtId="3" fontId="3" fillId="0" borderId="0" xfId="8" applyNumberFormat="1" applyFont="1"/>
    <xf numFmtId="49" fontId="3" fillId="0" borderId="7" xfId="8" applyNumberFormat="1" applyFont="1" applyBorder="1" applyAlignment="1">
      <alignment horizontal="center" vertical="center" wrapText="1"/>
    </xf>
    <xf numFmtId="3" fontId="3" fillId="0" borderId="7" xfId="8" applyNumberFormat="1" applyFont="1" applyBorder="1" applyAlignment="1">
      <alignment vertical="center"/>
    </xf>
    <xf numFmtId="3" fontId="3" fillId="0" borderId="16" xfId="8" applyNumberFormat="1" applyFont="1" applyBorder="1" applyAlignment="1">
      <alignment vertical="center"/>
    </xf>
    <xf numFmtId="0" fontId="3" fillId="0" borderId="15" xfId="8" applyFont="1" applyBorder="1" applyAlignment="1">
      <alignment vertical="center" wrapText="1"/>
    </xf>
    <xf numFmtId="3" fontId="2" fillId="4" borderId="7" xfId="8" applyNumberFormat="1" applyFont="1" applyFill="1" applyBorder="1" applyAlignment="1">
      <alignment vertical="center"/>
    </xf>
    <xf numFmtId="0" fontId="3" fillId="0" borderId="15" xfId="8" applyFont="1" applyBorder="1" applyAlignment="1">
      <alignment wrapText="1"/>
    </xf>
    <xf numFmtId="49" fontId="3" fillId="0" borderId="7" xfId="8" applyNumberFormat="1" applyFont="1" applyBorder="1" applyAlignment="1">
      <alignment horizontal="center" wrapText="1"/>
    </xf>
    <xf numFmtId="0" fontId="3" fillId="0" borderId="12" xfId="8" applyFont="1" applyBorder="1" applyAlignment="1">
      <alignment vertical="center" wrapText="1"/>
    </xf>
    <xf numFmtId="49" fontId="3" fillId="0" borderId="13" xfId="8" applyNumberFormat="1" applyFont="1" applyBorder="1" applyAlignment="1">
      <alignment horizontal="center" vertical="center" wrapText="1"/>
    </xf>
    <xf numFmtId="3" fontId="3" fillId="2" borderId="13" xfId="4" applyNumberFormat="1" applyFont="1" applyFill="1" applyBorder="1" applyAlignment="1" applyProtection="1">
      <alignment vertical="center"/>
      <protection locked="0"/>
    </xf>
    <xf numFmtId="3" fontId="2" fillId="0" borderId="13" xfId="8" applyNumberFormat="1" applyFont="1" applyBorder="1" applyAlignment="1">
      <alignment vertical="center"/>
    </xf>
    <xf numFmtId="3" fontId="3" fillId="2" borderId="14" xfId="4" applyNumberFormat="1" applyFont="1" applyFill="1" applyBorder="1" applyAlignment="1" applyProtection="1">
      <alignment vertical="center"/>
      <protection locked="0"/>
    </xf>
    <xf numFmtId="0" fontId="2" fillId="0" borderId="17" xfId="8" applyFont="1" applyBorder="1" applyAlignment="1">
      <alignment vertical="center" wrapText="1"/>
    </xf>
    <xf numFmtId="49" fontId="2" fillId="0" borderId="18" xfId="8" applyNumberFormat="1" applyFont="1" applyBorder="1" applyAlignment="1">
      <alignment horizontal="center" vertical="center" wrapText="1"/>
    </xf>
    <xf numFmtId="3" fontId="2" fillId="0" borderId="18" xfId="8" applyNumberFormat="1" applyFont="1" applyBorder="1" applyAlignment="1">
      <alignment vertical="center"/>
    </xf>
    <xf numFmtId="3" fontId="2" fillId="0" borderId="19" xfId="8" applyNumberFormat="1" applyFont="1" applyBorder="1" applyAlignment="1">
      <alignment vertical="center"/>
    </xf>
    <xf numFmtId="0" fontId="2" fillId="0" borderId="0" xfId="8" applyFont="1" applyAlignment="1">
      <alignment vertical="center" wrapText="1"/>
    </xf>
    <xf numFmtId="49" fontId="2" fillId="0" borderId="0" xfId="8" applyNumberFormat="1" applyFont="1" applyAlignment="1">
      <alignment horizontal="center" vertical="center" wrapText="1"/>
    </xf>
    <xf numFmtId="3" fontId="3" fillId="0" borderId="0" xfId="8" applyNumberFormat="1" applyFont="1" applyAlignment="1">
      <alignment vertical="center"/>
    </xf>
    <xf numFmtId="0" fontId="2" fillId="0" borderId="0" xfId="8" applyFont="1" applyAlignment="1">
      <alignment horizontal="left" vertical="center"/>
    </xf>
    <xf numFmtId="0" fontId="2" fillId="0" borderId="0" xfId="8" applyFont="1" applyAlignment="1">
      <alignment horizontal="left" vertical="center" wrapText="1"/>
    </xf>
    <xf numFmtId="0" fontId="3" fillId="0" borderId="0" xfId="8" applyFont="1" applyAlignment="1">
      <alignment wrapText="1"/>
    </xf>
    <xf numFmtId="49" fontId="3" fillId="0" borderId="0" xfId="8" applyNumberFormat="1" applyFont="1" applyAlignment="1">
      <alignment horizontal="center" wrapText="1"/>
    </xf>
    <xf numFmtId="0" fontId="2" fillId="0" borderId="2" xfId="1" applyFont="1" applyBorder="1" applyAlignment="1">
      <alignment horizontal="centerContinuous" vertical="center" wrapText="1"/>
    </xf>
    <xf numFmtId="0" fontId="2" fillId="0" borderId="1" xfId="1" applyFont="1" applyBorder="1" applyAlignment="1">
      <alignment horizontal="center" vertical="center" wrapText="1"/>
    </xf>
    <xf numFmtId="0" fontId="4" fillId="0" borderId="0" xfId="0" applyFont="1" applyAlignment="1">
      <alignment horizontal="center" vertical="center"/>
    </xf>
    <xf numFmtId="14" fontId="3" fillId="2" borderId="8" xfId="1" applyNumberFormat="1" applyFont="1" applyFill="1" applyBorder="1" applyAlignment="1" applyProtection="1">
      <alignment horizontal="centerContinuous" vertical="center" wrapText="1"/>
      <protection locked="0"/>
    </xf>
    <xf numFmtId="0" fontId="3" fillId="0" borderId="3" xfId="1"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lignment horizontal="right" vertical="center"/>
    </xf>
    <xf numFmtId="0" fontId="4" fillId="5" borderId="7" xfId="0" applyFont="1" applyFill="1" applyBorder="1" applyAlignment="1">
      <alignment horizontal="left" vertical="center"/>
    </xf>
    <xf numFmtId="0" fontId="21" fillId="5" borderId="7" xfId="0" applyFont="1" applyFill="1" applyBorder="1" applyAlignment="1">
      <alignment horizontal="left" vertical="center"/>
    </xf>
    <xf numFmtId="0" fontId="4" fillId="5" borderId="7" xfId="0" applyFont="1" applyFill="1" applyBorder="1" applyAlignment="1">
      <alignment horizontal="left" vertical="center" wrapText="1"/>
    </xf>
    <xf numFmtId="1" fontId="12" fillId="3" borderId="15" xfId="4" applyNumberFormat="1" applyFont="1" applyFill="1" applyBorder="1" applyAlignment="1">
      <alignment horizontal="center" vertical="top" wrapText="1"/>
    </xf>
    <xf numFmtId="0" fontId="2" fillId="0" borderId="13" xfId="1" applyFont="1" applyBorder="1" applyAlignment="1">
      <alignment horizontal="centerContinuous" vertical="center" wrapText="1"/>
    </xf>
    <xf numFmtId="0" fontId="4" fillId="0" borderId="3" xfId="0" applyFont="1" applyBorder="1" applyAlignment="1">
      <alignment horizontal="right"/>
    </xf>
    <xf numFmtId="0" fontId="2" fillId="0" borderId="7" xfId="5" applyFont="1" applyBorder="1" applyAlignment="1">
      <alignment horizontal="center" vertical="center" wrapText="1"/>
    </xf>
    <xf numFmtId="14" fontId="2" fillId="0" borderId="7" xfId="5" applyNumberFormat="1" applyFont="1" applyBorder="1" applyAlignment="1">
      <alignment horizontal="center" vertical="center" wrapText="1"/>
    </xf>
    <xf numFmtId="0" fontId="15" fillId="0" borderId="10" xfId="5" applyFont="1" applyBorder="1" applyAlignment="1">
      <alignment wrapText="1"/>
    </xf>
    <xf numFmtId="0" fontId="3" fillId="0" borderId="7" xfId="5" applyFont="1" applyBorder="1" applyAlignment="1">
      <alignment wrapText="1"/>
    </xf>
    <xf numFmtId="0" fontId="2" fillId="0" borderId="21" xfId="5" applyFont="1" applyBorder="1" applyAlignment="1">
      <alignment horizontal="right" wrapText="1"/>
    </xf>
    <xf numFmtId="0" fontId="15" fillId="0" borderId="24" xfId="5" applyFont="1" applyBorder="1" applyAlignment="1">
      <alignment wrapText="1"/>
    </xf>
    <xf numFmtId="0" fontId="4" fillId="0" borderId="32" xfId="0" applyFont="1" applyBorder="1" applyAlignment="1">
      <alignment horizontal="left" vertical="center" wrapText="1"/>
    </xf>
    <xf numFmtId="0" fontId="2" fillId="0" borderId="13" xfId="5" applyFont="1" applyBorder="1" applyAlignment="1">
      <alignment horizontal="right" wrapText="1"/>
    </xf>
    <xf numFmtId="0" fontId="2" fillId="0" borderId="18" xfId="5" applyFont="1" applyBorder="1" applyAlignment="1">
      <alignment wrapText="1"/>
    </xf>
    <xf numFmtId="0" fontId="15" fillId="0" borderId="27" xfId="5" applyFont="1" applyBorder="1" applyAlignment="1">
      <alignment wrapText="1"/>
    </xf>
    <xf numFmtId="0" fontId="15" fillId="0" borderId="18" xfId="5" applyFont="1" applyBorder="1" applyAlignment="1">
      <alignment wrapText="1"/>
    </xf>
    <xf numFmtId="0" fontId="3" fillId="0" borderId="24" xfId="5" applyFont="1" applyBorder="1" applyAlignment="1">
      <alignment wrapText="1"/>
    </xf>
    <xf numFmtId="49" fontId="10" fillId="0" borderId="7" xfId="5" applyNumberFormat="1" applyFont="1" applyBorder="1" applyAlignment="1">
      <alignment horizontal="center" wrapText="1"/>
    </xf>
    <xf numFmtId="0" fontId="3" fillId="0" borderId="0" xfId="9" applyFont="1" applyAlignment="1">
      <alignment horizontal="centerContinuous"/>
    </xf>
    <xf numFmtId="0" fontId="3" fillId="0" borderId="0" xfId="9" applyFont="1"/>
    <xf numFmtId="0" fontId="2" fillId="0" borderId="0" xfId="4" applyFont="1" applyAlignment="1">
      <alignment horizontal="centerContinuous" vertical="center" wrapText="1"/>
    </xf>
    <xf numFmtId="0" fontId="22" fillId="0" borderId="0" xfId="4" applyFont="1" applyAlignment="1">
      <alignment horizontal="centerContinuous" vertical="center" wrapText="1"/>
    </xf>
    <xf numFmtId="0" fontId="3" fillId="0" borderId="0" xfId="9" applyFont="1" applyAlignment="1">
      <alignment horizontal="centerContinuous" vertical="center"/>
    </xf>
    <xf numFmtId="0" fontId="2" fillId="0" borderId="0" xfId="9" applyFont="1"/>
    <xf numFmtId="49" fontId="3" fillId="0" borderId="0" xfId="9" applyNumberFormat="1" applyFont="1"/>
    <xf numFmtId="0" fontId="22" fillId="0" borderId="0" xfId="4" applyFont="1" applyAlignment="1">
      <alignment horizontal="centerContinuous" vertical="center"/>
    </xf>
    <xf numFmtId="0" fontId="24" fillId="0" borderId="0" xfId="4" applyFont="1" applyAlignment="1">
      <alignment horizontal="centerContinuous" vertical="center"/>
    </xf>
    <xf numFmtId="0" fontId="2" fillId="0" borderId="0" xfId="10" applyFont="1" applyAlignment="1">
      <alignment horizontal="centerContinuous" vertical="center"/>
    </xf>
    <xf numFmtId="0" fontId="2" fillId="0" borderId="0" xfId="10" applyFont="1" applyAlignment="1">
      <alignment horizontal="center"/>
    </xf>
    <xf numFmtId="0" fontId="3" fillId="0" borderId="0" xfId="10" applyFont="1" applyAlignment="1">
      <alignment vertical="justify" wrapText="1"/>
    </xf>
    <xf numFmtId="0" fontId="2" fillId="0" borderId="0" xfId="10" applyFont="1" applyAlignment="1">
      <alignment vertical="justify" wrapText="1"/>
    </xf>
    <xf numFmtId="0" fontId="2" fillId="0" borderId="0" xfId="10" applyFont="1" applyAlignment="1">
      <alignment horizontal="left" vertical="center" wrapText="1"/>
    </xf>
    <xf numFmtId="0" fontId="2" fillId="0" borderId="10" xfId="10" applyFont="1" applyBorder="1" applyAlignment="1">
      <alignment horizontal="centerContinuous" vertical="center" wrapText="1"/>
    </xf>
    <xf numFmtId="0" fontId="2" fillId="0" borderId="7" xfId="10" applyFont="1" applyBorder="1" applyAlignment="1">
      <alignment horizontal="center" vertical="center" wrapText="1"/>
    </xf>
    <xf numFmtId="0" fontId="2" fillId="0" borderId="12" xfId="10" applyFont="1" applyBorder="1" applyAlignment="1">
      <alignment horizontal="centerContinuous"/>
    </xf>
    <xf numFmtId="0" fontId="2" fillId="0" borderId="13" xfId="10" applyFont="1" applyBorder="1" applyAlignment="1">
      <alignment horizontal="center"/>
    </xf>
    <xf numFmtId="0" fontId="2" fillId="0" borderId="13" xfId="10" applyFont="1" applyBorder="1" applyAlignment="1">
      <alignment horizontal="center" vertical="center" wrapText="1"/>
    </xf>
    <xf numFmtId="0" fontId="2" fillId="0" borderId="14" xfId="10" applyFont="1" applyBorder="1" applyAlignment="1">
      <alignment horizontal="center" vertical="center" wrapText="1"/>
    </xf>
    <xf numFmtId="0" fontId="2" fillId="0" borderId="9" xfId="10" applyFont="1" applyBorder="1" applyAlignment="1">
      <alignment horizontal="right" vertical="center" wrapText="1"/>
    </xf>
    <xf numFmtId="49" fontId="2" fillId="4" borderId="10" xfId="10" applyNumberFormat="1" applyFont="1" applyFill="1" applyBorder="1" applyAlignment="1">
      <alignment vertical="center" wrapText="1"/>
    </xf>
    <xf numFmtId="0" fontId="3" fillId="4" borderId="10" xfId="10" applyFont="1" applyFill="1" applyBorder="1" applyAlignment="1">
      <alignment horizontal="right" vertical="center" wrapText="1"/>
    </xf>
    <xf numFmtId="0" fontId="3" fillId="4" borderId="11" xfId="10" applyFont="1" applyFill="1" applyBorder="1" applyAlignment="1">
      <alignment horizontal="right" vertical="center" wrapText="1"/>
    </xf>
    <xf numFmtId="0" fontId="3" fillId="0" borderId="15" xfId="10" applyFont="1" applyBorder="1" applyAlignment="1">
      <alignment horizontal="right" vertical="center"/>
    </xf>
    <xf numFmtId="0" fontId="3" fillId="0" borderId="7" xfId="10" applyFont="1" applyBorder="1" applyAlignment="1">
      <alignment vertical="center"/>
    </xf>
    <xf numFmtId="49" fontId="3" fillId="0" borderId="7" xfId="10" applyNumberFormat="1" applyFont="1" applyBorder="1" applyAlignment="1">
      <alignment horizontal="center" vertical="center" wrapText="1"/>
    </xf>
    <xf numFmtId="3" fontId="3" fillId="2" borderId="33" xfId="4" applyNumberFormat="1" applyFont="1" applyFill="1" applyBorder="1" applyAlignment="1" applyProtection="1">
      <alignment horizontal="right" vertical="center"/>
      <protection locked="0"/>
    </xf>
    <xf numFmtId="0" fontId="3" fillId="0" borderId="7" xfId="10" applyFont="1" applyBorder="1" applyAlignment="1">
      <alignment horizontal="right" vertical="center" wrapText="1"/>
    </xf>
    <xf numFmtId="0" fontId="3" fillId="0" borderId="16" xfId="10" applyFont="1" applyBorder="1" applyAlignment="1">
      <alignment horizontal="right" vertical="center" wrapText="1"/>
    </xf>
    <xf numFmtId="0" fontId="3" fillId="0" borderId="15" xfId="10" quotePrefix="1" applyFont="1" applyBorder="1" applyAlignment="1">
      <alignment horizontal="right" vertical="center"/>
    </xf>
    <xf numFmtId="0" fontId="3" fillId="0" borderId="7" xfId="10" applyFont="1" applyBorder="1" applyAlignment="1">
      <alignment vertical="center" wrapText="1"/>
    </xf>
    <xf numFmtId="49" fontId="3" fillId="0" borderId="7" xfId="10" applyNumberFormat="1" applyFont="1" applyBorder="1" applyAlignment="1">
      <alignment horizontal="center" vertical="center"/>
    </xf>
    <xf numFmtId="0" fontId="15" fillId="0" borderId="7" xfId="10" applyFont="1" applyBorder="1" applyAlignment="1">
      <alignment horizontal="right" vertical="center"/>
    </xf>
    <xf numFmtId="49" fontId="15" fillId="0" borderId="7" xfId="10" applyNumberFormat="1" applyFont="1" applyBorder="1" applyAlignment="1">
      <alignment horizontal="center" vertical="center" wrapText="1"/>
    </xf>
    <xf numFmtId="0" fontId="15" fillId="0" borderId="7" xfId="10" applyFont="1" applyBorder="1" applyAlignment="1">
      <alignment horizontal="right" vertical="center" wrapText="1"/>
    </xf>
    <xf numFmtId="0" fontId="2" fillId="0" borderId="15" xfId="10" applyFont="1" applyBorder="1" applyAlignment="1">
      <alignment horizontal="right" vertical="center"/>
    </xf>
    <xf numFmtId="0" fontId="2" fillId="0" borderId="7" xfId="10" applyFont="1" applyBorder="1" applyAlignment="1">
      <alignment horizontal="left" vertical="center"/>
    </xf>
    <xf numFmtId="0" fontId="2" fillId="0" borderId="15" xfId="10" applyFont="1" applyBorder="1" applyAlignment="1">
      <alignment horizontal="right" vertical="center" wrapText="1"/>
    </xf>
    <xf numFmtId="0" fontId="2" fillId="0" borderId="7" xfId="10" applyFont="1" applyBorder="1" applyAlignment="1">
      <alignment vertical="center" wrapText="1"/>
    </xf>
    <xf numFmtId="1" fontId="3" fillId="0" borderId="7" xfId="10" applyNumberFormat="1" applyFont="1" applyBorder="1" applyAlignment="1">
      <alignment horizontal="right" vertical="center" wrapText="1"/>
    </xf>
    <xf numFmtId="0" fontId="3" fillId="0" borderId="15" xfId="10" applyFont="1" applyBorder="1" applyAlignment="1">
      <alignment horizontal="right" vertical="center" wrapText="1"/>
    </xf>
    <xf numFmtId="49" fontId="15" fillId="0" borderId="13" xfId="10" applyNumberFormat="1" applyFont="1" applyBorder="1" applyAlignment="1">
      <alignment horizontal="center" vertical="center" wrapText="1"/>
    </xf>
    <xf numFmtId="0" fontId="15" fillId="0" borderId="13" xfId="10" applyFont="1" applyBorder="1" applyAlignment="1">
      <alignment horizontal="right" vertical="center" wrapText="1"/>
    </xf>
    <xf numFmtId="0" fontId="3" fillId="0" borderId="13" xfId="10" applyFont="1" applyBorder="1" applyAlignment="1">
      <alignment horizontal="right" vertical="center" wrapText="1"/>
    </xf>
    <xf numFmtId="0" fontId="3" fillId="0" borderId="14" xfId="10" applyFont="1" applyBorder="1" applyAlignment="1">
      <alignment horizontal="right" vertical="center" wrapText="1"/>
    </xf>
    <xf numFmtId="0" fontId="2" fillId="0" borderId="33" xfId="10" applyFont="1" applyBorder="1" applyAlignment="1">
      <alignment vertical="center" wrapText="1"/>
    </xf>
    <xf numFmtId="49" fontId="3" fillId="4" borderId="33" xfId="10" applyNumberFormat="1" applyFont="1" applyFill="1" applyBorder="1" applyAlignment="1">
      <alignment horizontal="center" vertical="center" wrapText="1"/>
    </xf>
    <xf numFmtId="1" fontId="3" fillId="4" borderId="37" xfId="10" applyNumberFormat="1" applyFont="1" applyFill="1" applyBorder="1" applyAlignment="1">
      <alignment horizontal="right" vertical="center" wrapText="1"/>
    </xf>
    <xf numFmtId="1" fontId="3" fillId="4" borderId="38" xfId="10" applyNumberFormat="1" applyFont="1" applyFill="1" applyBorder="1" applyAlignment="1">
      <alignment horizontal="right" vertical="center" wrapText="1"/>
    </xf>
    <xf numFmtId="0" fontId="10" fillId="0" borderId="7" xfId="10" applyFont="1" applyBorder="1" applyAlignment="1">
      <alignment vertical="center"/>
    </xf>
    <xf numFmtId="49" fontId="3" fillId="0" borderId="24" xfId="10" applyNumberFormat="1" applyFont="1" applyBorder="1" applyAlignment="1">
      <alignment horizontal="center" vertical="center" wrapText="1"/>
    </xf>
    <xf numFmtId="0" fontId="3" fillId="0" borderId="24" xfId="10" applyFont="1" applyBorder="1" applyAlignment="1">
      <alignment horizontal="right" vertical="center" wrapText="1"/>
    </xf>
    <xf numFmtId="0" fontId="3" fillId="0" borderId="25" xfId="10" applyFont="1" applyBorder="1" applyAlignment="1">
      <alignment horizontal="right" vertical="center" wrapText="1"/>
    </xf>
    <xf numFmtId="0" fontId="2" fillId="0" borderId="7" xfId="10" applyFont="1" applyBorder="1" applyAlignment="1">
      <alignment vertical="center"/>
    </xf>
    <xf numFmtId="0" fontId="3" fillId="0" borderId="20" xfId="10" applyFont="1" applyBorder="1" applyAlignment="1">
      <alignment horizontal="right" vertical="center"/>
    </xf>
    <xf numFmtId="0" fontId="2" fillId="0" borderId="21" xfId="10" applyFont="1" applyBorder="1" applyAlignment="1">
      <alignment vertical="center"/>
    </xf>
    <xf numFmtId="49" fontId="2" fillId="0" borderId="21" xfId="10" applyNumberFormat="1" applyFont="1" applyBorder="1" applyAlignment="1">
      <alignment horizontal="center" vertical="center" wrapText="1"/>
    </xf>
    <xf numFmtId="1" fontId="2" fillId="0" borderId="21" xfId="10" applyNumberFormat="1" applyFont="1" applyBorder="1" applyAlignment="1">
      <alignment horizontal="right" vertical="center" wrapText="1"/>
    </xf>
    <xf numFmtId="1" fontId="2" fillId="0" borderId="22" xfId="10" applyNumberFormat="1" applyFont="1" applyBorder="1" applyAlignment="1">
      <alignment horizontal="right" vertical="center" wrapText="1"/>
    </xf>
    <xf numFmtId="0" fontId="3" fillId="0" borderId="0" xfId="10" applyFont="1"/>
    <xf numFmtId="1" fontId="3" fillId="0" borderId="0" xfId="10" applyNumberFormat="1" applyFont="1" applyAlignment="1">
      <alignment vertical="center" wrapText="1"/>
    </xf>
    <xf numFmtId="1" fontId="3" fillId="0" borderId="0" xfId="10" applyNumberFormat="1" applyFont="1" applyAlignment="1">
      <alignment horizontal="left" vertical="center" wrapText="1"/>
    </xf>
    <xf numFmtId="0" fontId="3" fillId="0" borderId="0" xfId="10" applyFont="1" applyAlignment="1">
      <alignment vertical="center" wrapText="1"/>
    </xf>
    <xf numFmtId="0" fontId="3" fillId="0" borderId="0" xfId="10" applyFont="1" applyAlignment="1">
      <alignment horizontal="left" vertical="center" wrapText="1"/>
    </xf>
    <xf numFmtId="0" fontId="2" fillId="0" borderId="0" xfId="0" applyFont="1" applyAlignment="1">
      <alignment horizontal="centerContinuous"/>
    </xf>
    <xf numFmtId="0" fontId="2" fillId="0" borderId="0" xfId="11" applyFont="1" applyAlignment="1">
      <alignment horizontal="left" vertical="center" wrapText="1"/>
    </xf>
    <xf numFmtId="0" fontId="2" fillId="0" borderId="10" xfId="11" applyFont="1" applyBorder="1" applyAlignment="1">
      <alignment horizontal="centerContinuous" vertical="center" wrapText="1"/>
    </xf>
    <xf numFmtId="0" fontId="2" fillId="0" borderId="11" xfId="11" applyFont="1" applyBorder="1" applyAlignment="1">
      <alignment horizontal="centerContinuous" vertical="center" wrapText="1"/>
    </xf>
    <xf numFmtId="0" fontId="2" fillId="0" borderId="0" xfId="11" applyFont="1"/>
    <xf numFmtId="0" fontId="2" fillId="0" borderId="7" xfId="11" applyFont="1" applyBorder="1" applyAlignment="1">
      <alignment horizontal="center" vertical="center" wrapText="1"/>
    </xf>
    <xf numFmtId="0" fontId="2" fillId="0" borderId="16" xfId="11" applyFont="1" applyBorder="1" applyAlignment="1">
      <alignment horizontal="center"/>
    </xf>
    <xf numFmtId="0" fontId="3" fillId="0" borderId="12" xfId="11" applyFont="1" applyBorder="1" applyAlignment="1">
      <alignment horizontal="center" vertical="center" wrapText="1"/>
    </xf>
    <xf numFmtId="49" fontId="3" fillId="0" borderId="13" xfId="11" applyNumberFormat="1" applyFont="1" applyBorder="1" applyAlignment="1">
      <alignment horizontal="center" vertical="center" wrapText="1"/>
    </xf>
    <xf numFmtId="0" fontId="3" fillId="0" borderId="13" xfId="11" applyFont="1" applyBorder="1" applyAlignment="1">
      <alignment horizontal="center" vertical="center" wrapText="1"/>
    </xf>
    <xf numFmtId="0" fontId="3" fillId="0" borderId="14" xfId="11" applyFont="1" applyBorder="1" applyAlignment="1">
      <alignment horizontal="center" vertical="center" wrapText="1"/>
    </xf>
    <xf numFmtId="0" fontId="2" fillId="0" borderId="28" xfId="11" applyFont="1" applyBorder="1" applyAlignment="1">
      <alignment horizontal="left" vertical="center" wrapText="1"/>
    </xf>
    <xf numFmtId="49" fontId="15" fillId="0" borderId="29" xfId="11" applyNumberFormat="1" applyFont="1" applyBorder="1" applyAlignment="1">
      <alignment horizontal="center" vertical="center" wrapText="1"/>
    </xf>
    <xf numFmtId="3" fontId="3" fillId="2" borderId="29" xfId="4" applyNumberFormat="1" applyFont="1" applyFill="1" applyBorder="1" applyAlignment="1" applyProtection="1">
      <alignment horizontal="right" vertical="top"/>
      <protection locked="0"/>
    </xf>
    <xf numFmtId="3" fontId="3" fillId="0" borderId="30" xfId="11" applyNumberFormat="1" applyFont="1" applyBorder="1" applyAlignment="1">
      <alignment horizontal="right" vertical="center" wrapText="1"/>
    </xf>
    <xf numFmtId="0" fontId="3" fillId="0" borderId="0" xfId="11" applyFont="1"/>
    <xf numFmtId="0" fontId="2" fillId="0" borderId="9" xfId="11" applyFont="1" applyBorder="1" applyAlignment="1">
      <alignment horizontal="left" vertical="center" wrapText="1"/>
    </xf>
    <xf numFmtId="49" fontId="2" fillId="0" borderId="10" xfId="11" applyNumberFormat="1" applyFont="1" applyBorder="1" applyAlignment="1">
      <alignment horizontal="center" vertical="center" wrapText="1"/>
    </xf>
    <xf numFmtId="3" fontId="3" fillId="0" borderId="10" xfId="11" applyNumberFormat="1" applyFont="1" applyBorder="1" applyAlignment="1">
      <alignment horizontal="right" vertical="center" wrapText="1"/>
    </xf>
    <xf numFmtId="3" fontId="3" fillId="0" borderId="11" xfId="11" applyNumberFormat="1" applyFont="1" applyBorder="1" applyAlignment="1">
      <alignment horizontal="right" vertical="center" wrapText="1"/>
    </xf>
    <xf numFmtId="0" fontId="3" fillId="0" borderId="15" xfId="11" applyFont="1" applyBorder="1" applyAlignment="1">
      <alignment horizontal="left" vertical="center" wrapText="1"/>
    </xf>
    <xf numFmtId="49" fontId="3" fillId="0" borderId="7" xfId="11" applyNumberFormat="1" applyFont="1" applyBorder="1" applyAlignment="1">
      <alignment horizontal="center" vertical="center" wrapText="1"/>
    </xf>
    <xf numFmtId="3" fontId="3" fillId="0" borderId="7" xfId="11" applyNumberFormat="1" applyFont="1" applyBorder="1" applyAlignment="1">
      <alignment horizontal="right" vertical="center" wrapText="1"/>
    </xf>
    <xf numFmtId="3" fontId="3" fillId="0" borderId="16" xfId="11" applyNumberFormat="1" applyFont="1" applyBorder="1" applyAlignment="1">
      <alignment horizontal="right" vertical="center" wrapText="1"/>
    </xf>
    <xf numFmtId="3" fontId="3" fillId="2" borderId="7" xfId="4" applyNumberFormat="1" applyFont="1" applyFill="1" applyBorder="1" applyAlignment="1" applyProtection="1">
      <alignment horizontal="right" vertical="top"/>
      <protection locked="0"/>
    </xf>
    <xf numFmtId="0" fontId="15" fillId="0" borderId="20" xfId="11" applyFont="1" applyBorder="1" applyAlignment="1">
      <alignment horizontal="right" vertical="center" wrapText="1"/>
    </xf>
    <xf numFmtId="49" fontId="15" fillId="0" borderId="21" xfId="11" applyNumberFormat="1" applyFont="1" applyBorder="1" applyAlignment="1">
      <alignment horizontal="center" vertical="center" wrapText="1"/>
    </xf>
    <xf numFmtId="3" fontId="15" fillId="0" borderId="21" xfId="11" applyNumberFormat="1" applyFont="1" applyBorder="1" applyAlignment="1">
      <alignment horizontal="right" vertical="center" wrapText="1"/>
    </xf>
    <xf numFmtId="3" fontId="15" fillId="0" borderId="22" xfId="11" applyNumberFormat="1" applyFont="1" applyBorder="1" applyAlignment="1">
      <alignment horizontal="right" vertical="center" wrapText="1"/>
    </xf>
    <xf numFmtId="49" fontId="15" fillId="0" borderId="7" xfId="11" applyNumberFormat="1" applyFont="1" applyBorder="1" applyAlignment="1">
      <alignment horizontal="center" vertical="center" wrapText="1"/>
    </xf>
    <xf numFmtId="3" fontId="10" fillId="2" borderId="7" xfId="4" applyNumberFormat="1" applyFont="1" applyFill="1" applyBorder="1" applyAlignment="1" applyProtection="1">
      <alignment horizontal="right" vertical="top"/>
      <protection locked="0"/>
    </xf>
    <xf numFmtId="3" fontId="15" fillId="0" borderId="16" xfId="11" applyNumberFormat="1" applyFont="1" applyBorder="1" applyAlignment="1">
      <alignment horizontal="right" vertical="center" wrapText="1"/>
    </xf>
    <xf numFmtId="0" fontId="3" fillId="0" borderId="20" xfId="11" applyFont="1" applyBorder="1" applyAlignment="1">
      <alignment horizontal="left" vertical="center" wrapText="1"/>
    </xf>
    <xf numFmtId="49" fontId="2" fillId="0" borderId="21" xfId="11" applyNumberFormat="1" applyFont="1" applyBorder="1" applyAlignment="1">
      <alignment horizontal="center" vertical="center" wrapText="1"/>
    </xf>
    <xf numFmtId="3" fontId="3" fillId="0" borderId="21" xfId="11" applyNumberFormat="1" applyFont="1" applyBorder="1" applyAlignment="1">
      <alignment horizontal="right" vertical="center" wrapText="1"/>
    </xf>
    <xf numFmtId="3" fontId="3" fillId="0" borderId="22" xfId="11" applyNumberFormat="1" applyFont="1" applyBorder="1" applyAlignment="1">
      <alignment horizontal="right" vertical="center" wrapText="1"/>
    </xf>
    <xf numFmtId="0" fontId="2" fillId="0" borderId="23" xfId="11" applyFont="1" applyBorder="1" applyAlignment="1">
      <alignment horizontal="left" vertical="center" wrapText="1"/>
    </xf>
    <xf numFmtId="3" fontId="3" fillId="0" borderId="24" xfId="11" applyNumberFormat="1" applyFont="1" applyBorder="1" applyAlignment="1">
      <alignment horizontal="right" vertical="center" wrapText="1"/>
    </xf>
    <xf numFmtId="3" fontId="3" fillId="0" borderId="25" xfId="11" applyNumberFormat="1" applyFont="1" applyBorder="1" applyAlignment="1">
      <alignment horizontal="right" vertical="center" wrapText="1"/>
    </xf>
    <xf numFmtId="0" fontId="15" fillId="0" borderId="12" xfId="11" applyFont="1" applyBorder="1" applyAlignment="1">
      <alignment horizontal="right" vertical="center" wrapText="1"/>
    </xf>
    <xf numFmtId="49" fontId="15" fillId="0" borderId="13" xfId="11" applyNumberFormat="1" applyFont="1" applyBorder="1" applyAlignment="1">
      <alignment horizontal="center" vertical="center" wrapText="1"/>
    </xf>
    <xf numFmtId="3" fontId="15" fillId="0" borderId="13" xfId="11" applyNumberFormat="1" applyFont="1" applyBorder="1" applyAlignment="1">
      <alignment horizontal="right" vertical="center" wrapText="1"/>
    </xf>
    <xf numFmtId="3" fontId="15" fillId="0" borderId="14" xfId="11" applyNumberFormat="1" applyFont="1" applyBorder="1" applyAlignment="1">
      <alignment horizontal="right" vertical="center" wrapText="1"/>
    </xf>
    <xf numFmtId="0" fontId="2" fillId="0" borderId="17" xfId="11" applyFont="1" applyBorder="1" applyAlignment="1">
      <alignment horizontal="left" vertical="center" wrapText="1"/>
    </xf>
    <xf numFmtId="49" fontId="2" fillId="0" borderId="18" xfId="11" applyNumberFormat="1" applyFont="1" applyBorder="1" applyAlignment="1">
      <alignment horizontal="center" vertical="center" wrapText="1"/>
    </xf>
    <xf numFmtId="3" fontId="2" fillId="0" borderId="18" xfId="11" applyNumberFormat="1" applyFont="1" applyBorder="1" applyAlignment="1">
      <alignment horizontal="right" vertical="center" wrapText="1"/>
    </xf>
    <xf numFmtId="3" fontId="2" fillId="0" borderId="19" xfId="11" applyNumberFormat="1" applyFont="1" applyBorder="1" applyAlignment="1">
      <alignment horizontal="right" vertical="center" wrapText="1"/>
    </xf>
    <xf numFmtId="49" fontId="2" fillId="0" borderId="0" xfId="11" applyNumberFormat="1" applyFont="1" applyAlignment="1">
      <alignment horizontal="left" vertical="center" wrapText="1"/>
    </xf>
    <xf numFmtId="0" fontId="3" fillId="0" borderId="0" xfId="11" applyFont="1" applyAlignment="1">
      <alignment horizontal="right" vertical="center" wrapText="1"/>
    </xf>
    <xf numFmtId="0" fontId="3" fillId="0" borderId="0" xfId="11" applyFont="1" applyAlignment="1">
      <alignment horizontal="left" vertical="center" wrapText="1"/>
    </xf>
    <xf numFmtId="0" fontId="2" fillId="0" borderId="7" xfId="11" applyFont="1" applyBorder="1" applyAlignment="1">
      <alignment horizontal="left" vertical="center" wrapText="1"/>
    </xf>
    <xf numFmtId="0" fontId="3" fillId="0" borderId="13" xfId="11" applyFont="1" applyBorder="1" applyAlignment="1">
      <alignment horizontal="center"/>
    </xf>
    <xf numFmtId="0" fontId="3" fillId="0" borderId="14" xfId="11" applyFont="1" applyBorder="1" applyAlignment="1">
      <alignment horizontal="center"/>
    </xf>
    <xf numFmtId="49" fontId="2" fillId="0" borderId="10" xfId="11" applyNumberFormat="1" applyFont="1" applyBorder="1" applyAlignment="1">
      <alignment horizontal="left" vertical="center" wrapText="1"/>
    </xf>
    <xf numFmtId="0" fontId="3" fillId="0" borderId="10" xfId="11" applyFont="1" applyBorder="1" applyAlignment="1">
      <alignment horizontal="right" vertical="center" wrapText="1"/>
    </xf>
    <xf numFmtId="0" fontId="3" fillId="0" borderId="11" xfId="11" applyFont="1" applyBorder="1" applyAlignment="1">
      <alignment horizontal="right"/>
    </xf>
    <xf numFmtId="0" fontId="3" fillId="0" borderId="7" xfId="11" applyFont="1" applyBorder="1" applyAlignment="1">
      <alignment horizontal="right" vertical="center" wrapText="1"/>
    </xf>
    <xf numFmtId="1" fontId="3" fillId="0" borderId="7" xfId="11" applyNumberFormat="1" applyFont="1" applyBorder="1" applyAlignment="1">
      <alignment horizontal="right" vertical="center" wrapText="1"/>
    </xf>
    <xf numFmtId="1" fontId="3" fillId="0" borderId="16" xfId="11" applyNumberFormat="1" applyFont="1" applyBorder="1" applyAlignment="1">
      <alignment horizontal="right" vertical="center" wrapText="1"/>
    </xf>
    <xf numFmtId="0" fontId="3" fillId="0" borderId="16" xfId="11" applyFont="1" applyBorder="1" applyAlignment="1">
      <alignment horizontal="right" vertical="center" wrapText="1"/>
    </xf>
    <xf numFmtId="0" fontId="3" fillId="0" borderId="15" xfId="11" applyFont="1" applyBorder="1" applyAlignment="1">
      <alignment vertical="center" wrapText="1"/>
    </xf>
    <xf numFmtId="0" fontId="15" fillId="0" borderId="21" xfId="11" applyFont="1" applyBorder="1" applyAlignment="1">
      <alignment horizontal="right" vertical="center" wrapText="1"/>
    </xf>
    <xf numFmtId="1" fontId="15" fillId="0" borderId="21" xfId="11" applyNumberFormat="1" applyFont="1" applyBorder="1" applyAlignment="1">
      <alignment horizontal="right" vertical="center" wrapText="1"/>
    </xf>
    <xf numFmtId="0" fontId="15" fillId="0" borderId="22" xfId="11" applyFont="1" applyBorder="1" applyAlignment="1">
      <alignment horizontal="right" vertical="center" wrapText="1"/>
    </xf>
    <xf numFmtId="49" fontId="2" fillId="0" borderId="24" xfId="11" applyNumberFormat="1" applyFont="1" applyBorder="1" applyAlignment="1">
      <alignment horizontal="center" vertical="center" wrapText="1"/>
    </xf>
    <xf numFmtId="1" fontId="3" fillId="0" borderId="24" xfId="11" applyNumberFormat="1" applyFont="1" applyBorder="1" applyAlignment="1">
      <alignment horizontal="right" vertical="center" wrapText="1"/>
    </xf>
    <xf numFmtId="1" fontId="3" fillId="0" borderId="25" xfId="11" applyNumberFormat="1" applyFont="1" applyBorder="1" applyAlignment="1">
      <alignment horizontal="right"/>
    </xf>
    <xf numFmtId="49" fontId="10" fillId="0" borderId="7" xfId="11" applyNumberFormat="1" applyFont="1" applyBorder="1" applyAlignment="1">
      <alignment horizontal="center" vertical="center" wrapText="1"/>
    </xf>
    <xf numFmtId="0" fontId="2" fillId="0" borderId="12" xfId="11" applyFont="1" applyBorder="1" applyAlignment="1">
      <alignment horizontal="left" vertical="center" wrapText="1"/>
    </xf>
    <xf numFmtId="49" fontId="2" fillId="0" borderId="13" xfId="11" applyNumberFormat="1" applyFont="1" applyBorder="1" applyAlignment="1">
      <alignment horizontal="center" vertical="center" wrapText="1"/>
    </xf>
    <xf numFmtId="1" fontId="3" fillId="0" borderId="13" xfId="11" applyNumberFormat="1" applyFont="1" applyBorder="1" applyAlignment="1">
      <alignment horizontal="right" vertical="center" wrapText="1"/>
    </xf>
    <xf numFmtId="1" fontId="3" fillId="0" borderId="14" xfId="11" applyNumberFormat="1" applyFont="1" applyBorder="1" applyAlignment="1">
      <alignment horizontal="right"/>
    </xf>
    <xf numFmtId="1" fontId="3" fillId="0" borderId="10" xfId="11" applyNumberFormat="1" applyFont="1" applyBorder="1" applyAlignment="1">
      <alignment horizontal="right" vertical="center" wrapText="1"/>
    </xf>
    <xf numFmtId="1" fontId="3" fillId="0" borderId="11" xfId="11" applyNumberFormat="1" applyFont="1" applyBorder="1" applyAlignment="1">
      <alignment horizontal="right"/>
    </xf>
    <xf numFmtId="0" fontId="3" fillId="0" borderId="15" xfId="11" quotePrefix="1" applyFont="1" applyBorder="1" applyAlignment="1">
      <alignment horizontal="left" vertical="center" wrapText="1"/>
    </xf>
    <xf numFmtId="1" fontId="15" fillId="0" borderId="22" xfId="11" applyNumberFormat="1" applyFont="1" applyBorder="1" applyAlignment="1">
      <alignment horizontal="right" vertical="center" wrapText="1"/>
    </xf>
    <xf numFmtId="0" fontId="2" fillId="0" borderId="39" xfId="11" applyFont="1" applyBorder="1" applyAlignment="1">
      <alignment horizontal="left" vertical="center" wrapText="1"/>
    </xf>
    <xf numFmtId="49" fontId="2" fillId="0" borderId="40" xfId="11" applyNumberFormat="1" applyFont="1" applyBorder="1" applyAlignment="1">
      <alignment horizontal="center" vertical="center" wrapText="1"/>
    </xf>
    <xf numFmtId="1" fontId="2" fillId="0" borderId="40" xfId="11" applyNumberFormat="1" applyFont="1" applyBorder="1" applyAlignment="1">
      <alignment horizontal="right" vertical="center" wrapText="1"/>
    </xf>
    <xf numFmtId="1" fontId="2" fillId="0" borderId="32" xfId="11" applyNumberFormat="1" applyFont="1" applyBorder="1" applyAlignment="1">
      <alignment horizontal="right" vertical="center" wrapText="1"/>
    </xf>
    <xf numFmtId="49" fontId="3" fillId="0" borderId="0" xfId="11" applyNumberFormat="1" applyFont="1" applyAlignment="1">
      <alignment horizontal="center" vertical="center" wrapText="1"/>
    </xf>
    <xf numFmtId="1" fontId="3" fillId="0" borderId="0" xfId="11" applyNumberFormat="1" applyFont="1" applyAlignment="1">
      <alignment horizontal="left" vertical="center" wrapText="1"/>
    </xf>
    <xf numFmtId="1" fontId="3" fillId="0" borderId="0" xfId="11" applyNumberFormat="1" applyFont="1"/>
    <xf numFmtId="49" fontId="2" fillId="0" borderId="0" xfId="11" applyNumberFormat="1" applyFont="1" applyAlignment="1">
      <alignment horizontal="center" vertical="center" wrapText="1"/>
    </xf>
    <xf numFmtId="0" fontId="2" fillId="0" borderId="9" xfId="11" applyFont="1" applyBorder="1" applyAlignment="1">
      <alignment horizontal="center" vertical="center" wrapText="1"/>
    </xf>
    <xf numFmtId="0" fontId="2" fillId="0" borderId="10" xfId="11" applyFont="1" applyBorder="1" applyAlignment="1">
      <alignment horizontal="center" vertical="center" wrapText="1"/>
    </xf>
    <xf numFmtId="0" fontId="2" fillId="0" borderId="11" xfId="11" applyFont="1" applyBorder="1" applyAlignment="1">
      <alignment horizontal="center" vertical="center" wrapText="1"/>
    </xf>
    <xf numFmtId="0" fontId="2" fillId="0" borderId="0" xfId="9" applyFont="1" applyAlignment="1">
      <alignment horizontal="center"/>
    </xf>
    <xf numFmtId="0" fontId="3" fillId="0" borderId="9" xfId="11" applyFont="1" applyBorder="1" applyAlignment="1">
      <alignment horizontal="left" vertical="center" wrapText="1"/>
    </xf>
    <xf numFmtId="49" fontId="3" fillId="0" borderId="10" xfId="11" applyNumberFormat="1" applyFont="1" applyBorder="1" applyAlignment="1">
      <alignment horizontal="center" vertical="center" wrapText="1"/>
    </xf>
    <xf numFmtId="3" fontId="3" fillId="2" borderId="10" xfId="4" applyNumberFormat="1" applyFont="1" applyFill="1" applyBorder="1" applyAlignment="1" applyProtection="1">
      <alignment vertical="top"/>
      <protection locked="0"/>
    </xf>
    <xf numFmtId="1" fontId="3" fillId="0" borderId="16" xfId="11" applyNumberFormat="1" applyFont="1" applyBorder="1" applyAlignment="1">
      <alignment horizontal="right"/>
    </xf>
    <xf numFmtId="49" fontId="3" fillId="0" borderId="21" xfId="11" applyNumberFormat="1" applyFont="1" applyBorder="1" applyAlignment="1">
      <alignment horizontal="center" vertical="center" wrapText="1"/>
    </xf>
    <xf numFmtId="3" fontId="3" fillId="2" borderId="21" xfId="4" applyNumberFormat="1" applyFont="1" applyFill="1" applyBorder="1" applyAlignment="1" applyProtection="1">
      <alignment vertical="top"/>
      <protection locked="0"/>
    </xf>
    <xf numFmtId="1" fontId="3" fillId="0" borderId="22" xfId="11" applyNumberFormat="1" applyFont="1" applyBorder="1" applyAlignment="1">
      <alignment horizontal="right"/>
    </xf>
    <xf numFmtId="0" fontId="15" fillId="0" borderId="39" xfId="11" applyFont="1" applyBorder="1" applyAlignment="1">
      <alignment horizontal="left" vertical="center" wrapText="1"/>
    </xf>
    <xf numFmtId="49" fontId="15" fillId="0" borderId="40" xfId="11" applyNumberFormat="1" applyFont="1" applyBorder="1" applyAlignment="1">
      <alignment horizontal="center" vertical="center" wrapText="1"/>
    </xf>
    <xf numFmtId="0" fontId="15" fillId="0" borderId="40" xfId="11" applyFont="1" applyBorder="1" applyAlignment="1">
      <alignment horizontal="right" vertical="center" wrapText="1"/>
    </xf>
    <xf numFmtId="0" fontId="15" fillId="0" borderId="32" xfId="11" applyFont="1" applyBorder="1" applyAlignment="1">
      <alignment horizontal="right" vertical="center" wrapText="1"/>
    </xf>
    <xf numFmtId="0" fontId="15" fillId="0" borderId="0" xfId="11" applyFont="1" applyAlignment="1">
      <alignment horizontal="left" vertical="center" wrapText="1"/>
    </xf>
    <xf numFmtId="49" fontId="15" fillId="0" borderId="0" xfId="11" applyNumberFormat="1" applyFont="1" applyAlignment="1">
      <alignment horizontal="left" vertical="center" wrapText="1"/>
    </xf>
    <xf numFmtId="0" fontId="3" fillId="0" borderId="0" xfId="0" applyFont="1" applyAlignment="1" applyProtection="1">
      <alignment vertical="center"/>
      <protection hidden="1"/>
    </xf>
    <xf numFmtId="49" fontId="3" fillId="0" borderId="0" xfId="9" applyNumberFormat="1" applyFont="1" applyAlignment="1">
      <alignment horizontal="centerContinuous" vertical="center"/>
    </xf>
    <xf numFmtId="0" fontId="2" fillId="0" borderId="0" xfId="4" applyFont="1" applyAlignment="1" applyProtection="1">
      <alignment horizontal="left" vertical="center"/>
      <protection hidden="1"/>
    </xf>
    <xf numFmtId="0" fontId="3" fillId="0" borderId="0" xfId="4" applyFont="1" applyAlignment="1" applyProtection="1">
      <alignment vertical="center"/>
      <protection hidden="1"/>
    </xf>
    <xf numFmtId="0" fontId="3" fillId="0" borderId="0" xfId="4" applyFont="1" applyAlignment="1" applyProtection="1">
      <alignment horizontal="left" vertical="center"/>
      <protection hidden="1"/>
    </xf>
    <xf numFmtId="0" fontId="2" fillId="0" borderId="10" xfId="12" applyFont="1" applyBorder="1" applyAlignment="1">
      <alignment horizontal="centerContinuous" vertical="center" wrapText="1"/>
    </xf>
    <xf numFmtId="0" fontId="2" fillId="0" borderId="11" xfId="12" applyFont="1" applyBorder="1" applyAlignment="1">
      <alignment horizontal="centerContinuous" vertical="center" wrapText="1"/>
    </xf>
    <xf numFmtId="165" fontId="2" fillId="0" borderId="7" xfId="13" applyNumberFormat="1" applyFont="1" applyBorder="1" applyAlignment="1">
      <alignment horizontal="centerContinuous" vertical="center" wrapText="1"/>
    </xf>
    <xf numFmtId="0" fontId="2" fillId="0" borderId="7" xfId="12" applyFont="1" applyBorder="1" applyAlignment="1">
      <alignment horizontal="center" vertical="center" wrapText="1"/>
    </xf>
    <xf numFmtId="0" fontId="3" fillId="0" borderId="12" xfId="12" applyFont="1" applyBorder="1" applyAlignment="1">
      <alignment horizontal="center" vertical="center" wrapText="1"/>
    </xf>
    <xf numFmtId="49" fontId="3" fillId="0" borderId="13" xfId="12" applyNumberFormat="1" applyFont="1" applyBorder="1" applyAlignment="1">
      <alignment horizontal="center" vertical="center" wrapText="1"/>
    </xf>
    <xf numFmtId="0" fontId="3" fillId="0" borderId="13" xfId="12" applyFont="1" applyBorder="1" applyAlignment="1">
      <alignment horizontal="center" vertical="center" wrapText="1"/>
    </xf>
    <xf numFmtId="0" fontId="3" fillId="0" borderId="14" xfId="12" applyFont="1" applyBorder="1" applyAlignment="1">
      <alignment horizontal="center" vertical="center" wrapText="1"/>
    </xf>
    <xf numFmtId="0" fontId="2" fillId="0" borderId="9" xfId="12" applyFont="1" applyBorder="1" applyAlignment="1">
      <alignment horizontal="left" vertical="center" wrapText="1"/>
    </xf>
    <xf numFmtId="49" fontId="2" fillId="0" borderId="10" xfId="12" applyNumberFormat="1" applyFont="1" applyBorder="1" applyAlignment="1">
      <alignment horizontal="left" vertical="center" wrapText="1"/>
    </xf>
    <xf numFmtId="3" fontId="3" fillId="0" borderId="10" xfId="12" applyNumberFormat="1" applyFont="1" applyBorder="1" applyAlignment="1">
      <alignment horizontal="right" vertical="center"/>
    </xf>
    <xf numFmtId="3" fontId="3" fillId="0" borderId="11" xfId="12" applyNumberFormat="1" applyFont="1" applyBorder="1" applyAlignment="1">
      <alignment horizontal="right" vertical="center"/>
    </xf>
    <xf numFmtId="0" fontId="3" fillId="0" borderId="15" xfId="12" applyFont="1" applyBorder="1" applyAlignment="1">
      <alignment horizontal="left" vertical="center" wrapText="1"/>
    </xf>
    <xf numFmtId="49" fontId="3" fillId="0" borderId="7" xfId="12" applyNumberFormat="1" applyFont="1" applyBorder="1" applyAlignment="1">
      <alignment horizontal="center" vertical="center" wrapText="1"/>
    </xf>
    <xf numFmtId="3" fontId="3" fillId="2" borderId="7" xfId="4" applyNumberFormat="1" applyFont="1" applyFill="1" applyBorder="1" applyAlignment="1" applyProtection="1">
      <alignment horizontal="right" vertical="center"/>
      <protection locked="0"/>
    </xf>
    <xf numFmtId="3" fontId="2" fillId="0" borderId="16" xfId="12" applyNumberFormat="1" applyFont="1" applyBorder="1" applyAlignment="1">
      <alignment horizontal="right" vertical="center"/>
    </xf>
    <xf numFmtId="0" fontId="15" fillId="0" borderId="20" xfId="12" applyFont="1" applyBorder="1" applyAlignment="1">
      <alignment horizontal="right" vertical="center" wrapText="1"/>
    </xf>
    <xf numFmtId="49" fontId="15" fillId="0" borderId="21" xfId="12" applyNumberFormat="1" applyFont="1" applyBorder="1" applyAlignment="1">
      <alignment horizontal="center" vertical="center" wrapText="1"/>
    </xf>
    <xf numFmtId="3" fontId="15" fillId="0" borderId="21" xfId="12" applyNumberFormat="1" applyFont="1" applyBorder="1" applyAlignment="1">
      <alignment horizontal="right" vertical="center"/>
    </xf>
    <xf numFmtId="3" fontId="15" fillId="0" borderId="22" xfId="12" applyNumberFormat="1" applyFont="1" applyBorder="1" applyAlignment="1">
      <alignment horizontal="right" vertical="center"/>
    </xf>
    <xf numFmtId="0" fontId="2" fillId="0" borderId="23" xfId="12" applyFont="1" applyBorder="1" applyAlignment="1">
      <alignment horizontal="left" vertical="center" wrapText="1"/>
    </xf>
    <xf numFmtId="49" fontId="2" fillId="0" borderId="24" xfId="12" applyNumberFormat="1" applyFont="1" applyBorder="1" applyAlignment="1">
      <alignment horizontal="center" vertical="center" wrapText="1"/>
    </xf>
    <xf numFmtId="3" fontId="3" fillId="0" borderId="24" xfId="12" applyNumberFormat="1" applyFont="1" applyBorder="1" applyAlignment="1">
      <alignment horizontal="right" vertical="center"/>
    </xf>
    <xf numFmtId="3" fontId="2" fillId="0" borderId="25" xfId="12" applyNumberFormat="1" applyFont="1" applyBorder="1" applyAlignment="1">
      <alignment horizontal="right" vertical="center"/>
    </xf>
    <xf numFmtId="1" fontId="3" fillId="0" borderId="0" xfId="9" applyNumberFormat="1" applyFont="1"/>
    <xf numFmtId="0" fontId="3" fillId="0" borderId="15" xfId="12" applyFont="1" applyBorder="1" applyAlignment="1">
      <alignment vertical="center" wrapText="1"/>
    </xf>
    <xf numFmtId="0" fontId="2" fillId="0" borderId="0" xfId="12" applyFont="1" applyAlignment="1">
      <alignment horizontal="right" vertical="center" wrapText="1"/>
    </xf>
    <xf numFmtId="49" fontId="2" fillId="0" borderId="0" xfId="12" applyNumberFormat="1" applyFont="1" applyAlignment="1">
      <alignment horizontal="right" vertical="center" wrapText="1"/>
    </xf>
    <xf numFmtId="0" fontId="3" fillId="0" borderId="0" xfId="12" applyFont="1" applyAlignment="1">
      <alignment horizontal="left" vertical="center" wrapText="1"/>
    </xf>
    <xf numFmtId="1" fontId="3" fillId="0" borderId="0" xfId="12" applyNumberFormat="1" applyFont="1" applyAlignment="1">
      <alignment horizontal="left" vertical="center" wrapText="1"/>
    </xf>
    <xf numFmtId="0" fontId="3" fillId="0" borderId="0" xfId="12" applyFont="1" applyAlignment="1">
      <alignment vertical="center" wrapText="1"/>
    </xf>
    <xf numFmtId="49" fontId="3" fillId="0" borderId="0" xfId="12" applyNumberFormat="1" applyFont="1" applyAlignment="1">
      <alignment vertical="center" wrapText="1"/>
    </xf>
    <xf numFmtId="1" fontId="3" fillId="0" borderId="0" xfId="12" applyNumberFormat="1" applyFont="1" applyAlignment="1">
      <alignment vertical="center" wrapText="1"/>
    </xf>
    <xf numFmtId="14" fontId="3" fillId="0" borderId="0" xfId="4" applyNumberFormat="1" applyFont="1" applyAlignment="1">
      <alignment horizontal="left" vertical="center"/>
    </xf>
    <xf numFmtId="3" fontId="3" fillId="0" borderId="0" xfId="6" applyNumberFormat="1" applyFont="1"/>
    <xf numFmtId="14" fontId="3" fillId="0" borderId="0" xfId="4" applyNumberFormat="1" applyFont="1" applyAlignment="1" applyProtection="1">
      <alignment horizontal="centerContinuous" vertical="center"/>
      <protection hidden="1"/>
    </xf>
    <xf numFmtId="14" fontId="2" fillId="0" borderId="0" xfId="4" applyNumberFormat="1" applyFont="1" applyAlignment="1">
      <alignment horizontal="centerContinuous" vertical="center"/>
    </xf>
    <xf numFmtId="14" fontId="3" fillId="0" borderId="0" xfId="4" applyNumberFormat="1" applyFont="1" applyAlignment="1" applyProtection="1">
      <alignment horizontal="centerContinuous" vertical="center" wrapText="1"/>
      <protection hidden="1"/>
    </xf>
    <xf numFmtId="49" fontId="3" fillId="0" borderId="0" xfId="4" applyNumberFormat="1" applyFont="1" applyAlignment="1" applyProtection="1">
      <alignment horizontal="centerContinuous" vertical="center"/>
      <protection hidden="1"/>
    </xf>
    <xf numFmtId="14" fontId="3" fillId="0" borderId="7" xfId="10" applyNumberFormat="1" applyFont="1" applyBorder="1" applyAlignment="1">
      <alignment vertical="center"/>
    </xf>
    <xf numFmtId="14" fontId="15" fillId="0" borderId="7" xfId="6" applyNumberFormat="1" applyFont="1" applyBorder="1" applyAlignment="1">
      <alignment vertical="center" wrapText="1"/>
    </xf>
    <xf numFmtId="14" fontId="3" fillId="0" borderId="7" xfId="4" applyNumberFormat="1" applyFont="1" applyBorder="1" applyAlignment="1">
      <alignment horizontal="right" vertical="top" wrapText="1"/>
    </xf>
    <xf numFmtId="3" fontId="25" fillId="2" borderId="7" xfId="4" applyNumberFormat="1" applyFont="1" applyFill="1" applyBorder="1" applyAlignment="1" applyProtection="1">
      <alignment vertical="top"/>
      <protection locked="0"/>
    </xf>
    <xf numFmtId="3" fontId="3" fillId="0" borderId="0" xfId="4" applyNumberFormat="1" applyFont="1" applyAlignment="1">
      <alignment vertical="top"/>
    </xf>
    <xf numFmtId="14" fontId="2" fillId="0" borderId="13" xfId="10" applyNumberFormat="1" applyFont="1" applyBorder="1" applyAlignment="1">
      <alignment horizontal="centerContinuous"/>
    </xf>
    <xf numFmtId="14" fontId="2" fillId="0" borderId="13" xfId="5" applyNumberFormat="1" applyFont="1" applyBorder="1" applyAlignment="1">
      <alignment horizontal="center" vertical="center" wrapText="1"/>
    </xf>
    <xf numFmtId="14" fontId="2" fillId="0" borderId="13" xfId="6" applyNumberFormat="1" applyFont="1" applyBorder="1" applyAlignment="1">
      <alignment horizontal="center" vertical="center" wrapText="1"/>
    </xf>
    <xf numFmtId="14" fontId="2" fillId="0" borderId="10" xfId="10" applyNumberFormat="1" applyFont="1" applyBorder="1" applyAlignment="1">
      <alignment vertical="center" wrapText="1"/>
    </xf>
    <xf numFmtId="14" fontId="2" fillId="0" borderId="10" xfId="6" applyNumberFormat="1" applyFont="1" applyBorder="1" applyAlignment="1">
      <alignment vertical="center" wrapText="1"/>
    </xf>
    <xf numFmtId="49" fontId="7" fillId="2" borderId="8" xfId="2" applyNumberFormat="1" applyFill="1" applyBorder="1" applyAlignment="1" applyProtection="1">
      <protection locked="0"/>
    </xf>
    <xf numFmtId="49" fontId="7" fillId="2" borderId="2" xfId="2" applyNumberFormat="1" applyFill="1" applyBorder="1" applyAlignment="1" applyProtection="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0" fillId="0" borderId="3" xfId="0" applyFont="1" applyBorder="1" applyAlignment="1">
      <alignment horizontal="center"/>
    </xf>
    <xf numFmtId="0" fontId="20" fillId="0" borderId="6" xfId="0" applyFont="1" applyBorder="1" applyAlignment="1">
      <alignment horizontal="center"/>
    </xf>
    <xf numFmtId="0" fontId="3" fillId="0" borderId="0" xfId="4" applyFont="1" applyAlignment="1" applyProtection="1">
      <alignment vertical="top" wrapText="1"/>
      <protection locked="0"/>
    </xf>
    <xf numFmtId="14" fontId="3" fillId="0" borderId="0" xfId="4" applyNumberFormat="1" applyFont="1" applyAlignment="1">
      <alignment horizontal="left" vertical="center"/>
    </xf>
    <xf numFmtId="0" fontId="3" fillId="0" borderId="0" xfId="4" applyFont="1" applyAlignment="1">
      <alignment vertical="center"/>
    </xf>
    <xf numFmtId="0" fontId="3" fillId="0" borderId="0" xfId="4" applyFont="1" applyAlignment="1">
      <alignment horizontal="left" vertical="center"/>
    </xf>
    <xf numFmtId="0" fontId="3" fillId="0" borderId="0" xfId="6" applyFont="1" applyAlignment="1">
      <alignment horizontal="left" wrapText="1"/>
    </xf>
    <xf numFmtId="0" fontId="19" fillId="0" borderId="0" xfId="5" applyFont="1" applyAlignment="1">
      <alignment horizontal="left" wrapText="1"/>
    </xf>
    <xf numFmtId="164" fontId="3" fillId="0" borderId="0" xfId="4" applyNumberFormat="1" applyFont="1" applyAlignment="1">
      <alignment horizontal="left" vertical="center"/>
    </xf>
    <xf numFmtId="0" fontId="2" fillId="0" borderId="28" xfId="8" applyFont="1" applyBorder="1" applyAlignment="1">
      <alignment horizontal="center" vertical="center" wrapText="1"/>
    </xf>
    <xf numFmtId="0" fontId="2" fillId="0" borderId="26" xfId="8" applyFont="1" applyBorder="1" applyAlignment="1">
      <alignment horizontal="center" vertical="center" wrapText="1"/>
    </xf>
    <xf numFmtId="0" fontId="2" fillId="0" borderId="23" xfId="8" applyFont="1" applyBorder="1" applyAlignment="1">
      <alignment horizontal="center" vertical="center" wrapText="1"/>
    </xf>
    <xf numFmtId="49" fontId="2" fillId="0" borderId="29" xfId="8" applyNumberFormat="1" applyFont="1" applyBorder="1" applyAlignment="1">
      <alignment horizontal="center" vertical="center" wrapText="1"/>
    </xf>
    <xf numFmtId="49" fontId="2" fillId="0" borderId="27" xfId="8" applyNumberFormat="1" applyFont="1" applyBorder="1" applyAlignment="1">
      <alignment horizontal="center" vertical="center" wrapText="1"/>
    </xf>
    <xf numFmtId="49" fontId="2" fillId="0" borderId="24" xfId="8" applyNumberFormat="1" applyFont="1" applyBorder="1" applyAlignment="1">
      <alignment horizontal="center" vertical="center" wrapText="1"/>
    </xf>
    <xf numFmtId="0" fontId="2" fillId="0" borderId="29" xfId="8" applyFont="1" applyBorder="1" applyAlignment="1">
      <alignment horizontal="center" vertical="center" wrapText="1"/>
    </xf>
    <xf numFmtId="0" fontId="2" fillId="0" borderId="27" xfId="8" applyFont="1" applyBorder="1" applyAlignment="1">
      <alignment horizontal="center" vertical="center" wrapText="1"/>
    </xf>
    <xf numFmtId="0" fontId="2" fillId="0" borderId="24" xfId="8" applyFont="1" applyBorder="1" applyAlignment="1">
      <alignment horizontal="center" vertical="center" wrapText="1"/>
    </xf>
    <xf numFmtId="0" fontId="2" fillId="0" borderId="7" xfId="8" applyFont="1" applyBorder="1" applyAlignment="1">
      <alignment horizontal="center" vertical="center" wrapText="1"/>
    </xf>
    <xf numFmtId="0" fontId="2" fillId="0" borderId="13" xfId="8" applyFont="1" applyBorder="1" applyAlignment="1">
      <alignment horizontal="center" vertical="center" wrapText="1"/>
    </xf>
    <xf numFmtId="0" fontId="2" fillId="0" borderId="34"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36" xfId="10" applyFont="1" applyBorder="1" applyAlignment="1">
      <alignment horizontal="center" vertical="center" wrapText="1"/>
    </xf>
    <xf numFmtId="0" fontId="2" fillId="0" borderId="6" xfId="10" applyFont="1" applyBorder="1" applyAlignment="1">
      <alignment horizontal="center" vertical="center" wrapText="1"/>
    </xf>
    <xf numFmtId="49" fontId="2" fillId="0" borderId="29" xfId="10" applyNumberFormat="1" applyFont="1" applyBorder="1" applyAlignment="1">
      <alignment horizontal="center" vertical="center" wrapText="1"/>
    </xf>
    <xf numFmtId="49" fontId="2" fillId="0" borderId="24" xfId="10" applyNumberFormat="1" applyFont="1" applyBorder="1" applyAlignment="1">
      <alignment horizontal="center" vertical="center" wrapText="1"/>
    </xf>
    <xf numFmtId="0" fontId="2" fillId="0" borderId="29"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30"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11" xfId="11" applyFont="1" applyBorder="1" applyAlignment="1">
      <alignment horizontal="center" vertical="center" wrapText="1"/>
    </xf>
    <xf numFmtId="0" fontId="2" fillId="0" borderId="16" xfId="11" applyFont="1" applyBorder="1" applyAlignment="1">
      <alignment horizontal="center" vertical="center" wrapText="1"/>
    </xf>
    <xf numFmtId="49" fontId="10" fillId="0" borderId="0" xfId="11" applyNumberFormat="1" applyFont="1" applyAlignment="1">
      <alignment horizontal="left" vertical="center" wrapText="1"/>
    </xf>
    <xf numFmtId="0" fontId="2" fillId="0" borderId="9" xfId="11" applyFont="1" applyBorder="1" applyAlignment="1">
      <alignment horizontal="center" vertical="center" wrapText="1"/>
    </xf>
    <xf numFmtId="0" fontId="2" fillId="0" borderId="15" xfId="11" applyFont="1" applyBorder="1" applyAlignment="1">
      <alignment horizontal="center" vertical="center" wrapText="1"/>
    </xf>
    <xf numFmtId="49" fontId="2" fillId="0" borderId="10" xfId="11" applyNumberFormat="1" applyFont="1" applyBorder="1" applyAlignment="1">
      <alignment horizontal="center" vertical="center" wrapText="1"/>
    </xf>
    <xf numFmtId="49" fontId="2" fillId="0" borderId="7" xfId="11" applyNumberFormat="1" applyFont="1" applyBorder="1" applyAlignment="1">
      <alignment horizontal="center" vertical="center" wrapText="1"/>
    </xf>
    <xf numFmtId="1" fontId="2" fillId="0" borderId="10" xfId="11" applyNumberFormat="1" applyFont="1" applyBorder="1" applyAlignment="1">
      <alignment horizontal="center" vertical="center" wrapText="1"/>
    </xf>
    <xf numFmtId="1" fontId="2" fillId="0" borderId="7" xfId="11" applyNumberFormat="1" applyFont="1" applyBorder="1" applyAlignment="1">
      <alignment horizontal="center" vertical="center" wrapText="1"/>
    </xf>
    <xf numFmtId="0" fontId="2" fillId="0" borderId="10" xfId="11" applyFont="1" applyBorder="1" applyAlignment="1">
      <alignment horizontal="center" vertical="center" wrapText="1"/>
    </xf>
    <xf numFmtId="0" fontId="2" fillId="0" borderId="7" xfId="11" applyFont="1" applyBorder="1" applyAlignment="1">
      <alignment horizontal="center" vertical="center" wrapText="1"/>
    </xf>
    <xf numFmtId="0" fontId="3" fillId="0" borderId="0" xfId="4" applyFont="1" applyAlignment="1" applyProtection="1">
      <alignment horizontal="left" vertical="center"/>
      <protection locked="0"/>
    </xf>
    <xf numFmtId="165" fontId="2" fillId="0" borderId="16" xfId="13" applyNumberFormat="1" applyFont="1" applyBorder="1" applyAlignment="1">
      <alignment horizontal="center" vertical="center" wrapText="1"/>
    </xf>
    <xf numFmtId="49" fontId="10" fillId="0" borderId="0" xfId="12" applyNumberFormat="1" applyFont="1" applyAlignment="1">
      <alignment horizontal="left" vertical="top" wrapText="1"/>
    </xf>
    <xf numFmtId="0" fontId="3" fillId="0" borderId="0" xfId="4" applyFont="1" applyAlignment="1" applyProtection="1">
      <alignment vertical="center"/>
      <protection locked="0"/>
    </xf>
    <xf numFmtId="0" fontId="2" fillId="0" borderId="9" xfId="12" applyFont="1" applyBorder="1" applyAlignment="1">
      <alignment horizontal="center" vertical="center" wrapText="1"/>
    </xf>
    <xf numFmtId="0" fontId="2" fillId="0" borderId="15" xfId="12" applyFont="1" applyBorder="1" applyAlignment="1">
      <alignment horizontal="center" vertical="center" wrapText="1"/>
    </xf>
    <xf numFmtId="49" fontId="2" fillId="0" borderId="10" xfId="12" applyNumberFormat="1" applyFont="1" applyBorder="1" applyAlignment="1">
      <alignment horizontal="center" vertical="center" wrapText="1"/>
    </xf>
    <xf numFmtId="49" fontId="2" fillId="0" borderId="7" xfId="12" applyNumberFormat="1" applyFont="1" applyBorder="1" applyAlignment="1">
      <alignment horizontal="center" vertical="center" wrapText="1"/>
    </xf>
    <xf numFmtId="0" fontId="2" fillId="0" borderId="7" xfId="12" applyFont="1" applyBorder="1" applyAlignment="1">
      <alignment horizontal="center" vertical="center" wrapText="1"/>
    </xf>
  </cellXfs>
  <cellStyles count="14">
    <cellStyle name="Currency 2" xfId="13" xr:uid="{113F9271-8A81-449D-A3EB-357797B2768F}"/>
    <cellStyle name="Hyperlink" xfId="2" builtinId="8"/>
    <cellStyle name="Normal" xfId="0" builtinId="0"/>
    <cellStyle name="Normal 16" xfId="3" xr:uid="{603C0DBE-B927-43CE-A58D-C88EE05123F3}"/>
    <cellStyle name="Normal 2" xfId="7" xr:uid="{62C0AD86-823A-45C5-AE7E-3069A93379BF}"/>
    <cellStyle name="Normal_El. 7.3" xfId="11" xr:uid="{E739485D-487B-4BE5-B9D9-4C483594C873}"/>
    <cellStyle name="Normal_El. 7.4" xfId="12" xr:uid="{08267A5C-70AE-4461-B423-7758E105FEFD}"/>
    <cellStyle name="Normal_El.7.2" xfId="10" xr:uid="{106D03D6-E4FC-4341-8EE8-BDC07007D280}"/>
    <cellStyle name="Normal_Spravki_kod" xfId="9" xr:uid="{836BDA3C-85FF-4FDF-A23D-EE7ED67EF9B6}"/>
    <cellStyle name="Normal_Баланс" xfId="4" xr:uid="{FD0810D5-6A62-402A-8426-6C0315281930}"/>
    <cellStyle name="Normal_Отч.парич.поток" xfId="5" xr:uid="{A5E45B2E-0BEA-4B2B-965B-CF946FA463C6}"/>
    <cellStyle name="Normal_Отч.прих-разх" xfId="6" xr:uid="{8F2509C3-4935-400D-BE86-6B784498B615}"/>
    <cellStyle name="Normal_Отч.собств.кап." xfId="8" xr:uid="{49B4CCA9-B6AD-48FF-950D-D25033D5F851}"/>
    <cellStyle name="Normal_Финансов отчет" xfId="1" xr:uid="{2039861B-89E0-4FF4-87FC-E7BC448AD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eto/Documents/Financials/2020/Sept%202020/REPORTS/Consolidated/&#1050;&#1060;&#1053;%20Q3%202020%20&#1040;&#1083;&#1090;&#1077;&#1088;&#1082;&#1086;%20&#1082;&#1086;&#1085;&#1089;&#1086;&#1083;&#1080;&#1076;&#1080;&#1088;&#1072;&#1085;&#1072;%20&#1073;&#1072;&#1079;&#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eto/Documents/Financials/2020/Dec%202020/Audit/Allterco/&#1050;&#1060;&#1053;%20&#1040;&#1083;&#1090;&#1077;&#1088;&#1082;&#1086;%20&#1040;&#1044;%202020%20&#1080;&#1085;&#1076;&#1080;&#1074;&#1080;&#1076;&#1091;&#1072;&#1083;&#1077;&#108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veto/Documents/Financials/2020/Dec%202020/REPORTS/Q4%20Individual/&#1050;&#1060;&#1053;%204%20&#1090;&#1086;%20&#1090;&#1088;&#1080;&#1084;&#1077;&#1089;&#1077;&#1095;&#1080;&#1077;%202020%20&#1040;&#1083;&#1090;&#1077;&#1088;&#1082;&#1086;%20&#1040;&#1044;%20&#1080;&#1085;&#1076;&#1080;&#1074;&#1080;&#1076;&#1091;&#1072;&#1083;&#1085;&#1072;%20&#1073;&#1072;&#1079;&#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Контроли"/>
      <sheetName val="Показатели"/>
      <sheetName val="Danni"/>
      <sheetName val="Nomenklaturi"/>
      <sheetName val="Sheet1"/>
    </sheetNames>
    <sheetDataSet>
      <sheetData sheetId="0">
        <row r="2">
          <cell r="AA2">
            <v>44162</v>
          </cell>
        </row>
        <row r="3">
          <cell r="A3" t="str">
            <v>на консолидирана основа</v>
          </cell>
          <cell r="AA3" t="str">
            <v>"АВА Партньори" ООД, Върбина Начева - Управител</v>
          </cell>
        </row>
      </sheetData>
      <sheetData sheetId="1">
        <row r="18">
          <cell r="H18">
            <v>15000</v>
          </cell>
        </row>
      </sheetData>
      <sheetData sheetId="2"/>
      <sheetData sheetId="3"/>
      <sheetData sheetId="4"/>
      <sheetData sheetId="5"/>
      <sheetData sheetId="6"/>
      <sheetData sheetId="7"/>
      <sheetData sheetId="8">
        <row r="1">
          <cell r="A1" t="str">
            <v>на консолидирана основа</v>
          </cell>
        </row>
        <row r="2">
          <cell r="A2" t="str">
            <v>на индивидуална основа</v>
          </cell>
        </row>
        <row r="5">
          <cell r="A5" t="str">
            <v>Публично дружество</v>
          </cell>
        </row>
        <row r="6">
          <cell r="A6" t="str">
            <v>Емитент на облигации</v>
          </cell>
        </row>
        <row r="7">
          <cell r="A7" t="str">
            <v>Публично дружество/Емитент на облигации</v>
          </cell>
        </row>
        <row r="8">
          <cell r="A8" t="str">
            <v>АДСИЦ</v>
          </cell>
        </row>
        <row r="9">
          <cell r="A9" t="str">
            <v>Лице по §1д от ЗППЦК</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Справка 5"/>
      <sheetName val="Справка 6"/>
      <sheetName val="Справка 7"/>
      <sheetName val="Справка 8"/>
      <sheetName val="Контроли"/>
      <sheetName val="Показатели"/>
      <sheetName val="Danni"/>
      <sheetName val="Nomenklaturi"/>
    </sheetNames>
    <sheetDataSet>
      <sheetData sheetId="0">
        <row r="1">
          <cell r="AA1">
            <v>44196</v>
          </cell>
        </row>
        <row r="14">
          <cell r="B14" t="str">
            <v>Алтерко АД</v>
          </cell>
        </row>
        <row r="16">
          <cell r="B16" t="str">
            <v>201047670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ачална"/>
      <sheetName val="1-Баланс"/>
      <sheetName val="2-Отчет за доходите"/>
      <sheetName val="3-Отчет за паричния поток"/>
      <sheetName val="4-Отчет за собствения капитал"/>
      <sheetName val="Справка 5"/>
      <sheetName val="Sheet1"/>
      <sheetName val="Контроли"/>
      <sheetName val="Показатели"/>
      <sheetName val="Danni"/>
      <sheetName val="Nomenklaturi"/>
    </sheetNames>
    <sheetDataSet>
      <sheetData sheetId="0"/>
      <sheetData sheetId="1">
        <row r="18">
          <cell r="H18">
            <v>15000</v>
          </cell>
        </row>
      </sheetData>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helly.com/" TargetMode="External"/><Relationship Id="rId1" Type="http://schemas.openxmlformats.org/officeDocument/2006/relationships/hyperlink" Target="mailto:investors@shell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6D11-347D-4C01-85D6-08A9CF374533}">
  <sheetPr>
    <pageSetUpPr fitToPage="1"/>
  </sheetPr>
  <dimension ref="A1:AA29"/>
  <sheetViews>
    <sheetView topLeftCell="A7" zoomScale="90" zoomScaleNormal="90" workbookViewId="0">
      <selection activeCell="B11" sqref="B11"/>
    </sheetView>
  </sheetViews>
  <sheetFormatPr defaultColWidth="9.109375" defaultRowHeight="15.6"/>
  <cols>
    <col min="1" max="1" width="30.6640625" style="2" customWidth="1"/>
    <col min="2" max="2" width="65.6640625" style="2" customWidth="1"/>
    <col min="3" max="26" width="9.109375" style="2"/>
    <col min="27" max="27" width="9.88671875" style="2" bestFit="1" customWidth="1"/>
    <col min="28" max="256" width="9.109375" style="2"/>
    <col min="257" max="257" width="30.6640625" style="2" customWidth="1"/>
    <col min="258" max="258" width="65.6640625" style="2" customWidth="1"/>
    <col min="259" max="282" width="9.109375" style="2"/>
    <col min="283" max="283" width="9.88671875" style="2" bestFit="1" customWidth="1"/>
    <col min="284" max="512" width="9.109375" style="2"/>
    <col min="513" max="513" width="30.6640625" style="2" customWidth="1"/>
    <col min="514" max="514" width="65.6640625" style="2" customWidth="1"/>
    <col min="515" max="538" width="9.109375" style="2"/>
    <col min="539" max="539" width="9.88671875" style="2" bestFit="1" customWidth="1"/>
    <col min="540" max="768" width="9.109375" style="2"/>
    <col min="769" max="769" width="30.6640625" style="2" customWidth="1"/>
    <col min="770" max="770" width="65.6640625" style="2" customWidth="1"/>
    <col min="771" max="794" width="9.109375" style="2"/>
    <col min="795" max="795" width="9.88671875" style="2" bestFit="1" customWidth="1"/>
    <col min="796" max="1024" width="9.109375" style="2"/>
    <col min="1025" max="1025" width="30.6640625" style="2" customWidth="1"/>
    <col min="1026" max="1026" width="65.6640625" style="2" customWidth="1"/>
    <col min="1027" max="1050" width="9.109375" style="2"/>
    <col min="1051" max="1051" width="9.88671875" style="2" bestFit="1" customWidth="1"/>
    <col min="1052" max="1280" width="9.109375" style="2"/>
    <col min="1281" max="1281" width="30.6640625" style="2" customWidth="1"/>
    <col min="1282" max="1282" width="65.6640625" style="2" customWidth="1"/>
    <col min="1283" max="1306" width="9.109375" style="2"/>
    <col min="1307" max="1307" width="9.88671875" style="2" bestFit="1" customWidth="1"/>
    <col min="1308" max="1536" width="9.109375" style="2"/>
    <col min="1537" max="1537" width="30.6640625" style="2" customWidth="1"/>
    <col min="1538" max="1538" width="65.6640625" style="2" customWidth="1"/>
    <col min="1539" max="1562" width="9.109375" style="2"/>
    <col min="1563" max="1563" width="9.88671875" style="2" bestFit="1" customWidth="1"/>
    <col min="1564" max="1792" width="9.109375" style="2"/>
    <col min="1793" max="1793" width="30.6640625" style="2" customWidth="1"/>
    <col min="1794" max="1794" width="65.6640625" style="2" customWidth="1"/>
    <col min="1795" max="1818" width="9.109375" style="2"/>
    <col min="1819" max="1819" width="9.88671875" style="2" bestFit="1" customWidth="1"/>
    <col min="1820" max="2048" width="9.109375" style="2"/>
    <col min="2049" max="2049" width="30.6640625" style="2" customWidth="1"/>
    <col min="2050" max="2050" width="65.6640625" style="2" customWidth="1"/>
    <col min="2051" max="2074" width="9.109375" style="2"/>
    <col min="2075" max="2075" width="9.88671875" style="2" bestFit="1" customWidth="1"/>
    <col min="2076" max="2304" width="9.109375" style="2"/>
    <col min="2305" max="2305" width="30.6640625" style="2" customWidth="1"/>
    <col min="2306" max="2306" width="65.6640625" style="2" customWidth="1"/>
    <col min="2307" max="2330" width="9.109375" style="2"/>
    <col min="2331" max="2331" width="9.88671875" style="2" bestFit="1" customWidth="1"/>
    <col min="2332" max="2560" width="9.109375" style="2"/>
    <col min="2561" max="2561" width="30.6640625" style="2" customWidth="1"/>
    <col min="2562" max="2562" width="65.6640625" style="2" customWidth="1"/>
    <col min="2563" max="2586" width="9.109375" style="2"/>
    <col min="2587" max="2587" width="9.88671875" style="2" bestFit="1" customWidth="1"/>
    <col min="2588" max="2816" width="9.109375" style="2"/>
    <col min="2817" max="2817" width="30.6640625" style="2" customWidth="1"/>
    <col min="2818" max="2818" width="65.6640625" style="2" customWidth="1"/>
    <col min="2819" max="2842" width="9.109375" style="2"/>
    <col min="2843" max="2843" width="9.88671875" style="2" bestFit="1" customWidth="1"/>
    <col min="2844" max="3072" width="9.109375" style="2"/>
    <col min="3073" max="3073" width="30.6640625" style="2" customWidth="1"/>
    <col min="3074" max="3074" width="65.6640625" style="2" customWidth="1"/>
    <col min="3075" max="3098" width="9.109375" style="2"/>
    <col min="3099" max="3099" width="9.88671875" style="2" bestFit="1" customWidth="1"/>
    <col min="3100" max="3328" width="9.109375" style="2"/>
    <col min="3329" max="3329" width="30.6640625" style="2" customWidth="1"/>
    <col min="3330" max="3330" width="65.6640625" style="2" customWidth="1"/>
    <col min="3331" max="3354" width="9.109375" style="2"/>
    <col min="3355" max="3355" width="9.88671875" style="2" bestFit="1" customWidth="1"/>
    <col min="3356" max="3584" width="9.109375" style="2"/>
    <col min="3585" max="3585" width="30.6640625" style="2" customWidth="1"/>
    <col min="3586" max="3586" width="65.6640625" style="2" customWidth="1"/>
    <col min="3587" max="3610" width="9.109375" style="2"/>
    <col min="3611" max="3611" width="9.88671875" style="2" bestFit="1" customWidth="1"/>
    <col min="3612" max="3840" width="9.109375" style="2"/>
    <col min="3841" max="3841" width="30.6640625" style="2" customWidth="1"/>
    <col min="3842" max="3842" width="65.6640625" style="2" customWidth="1"/>
    <col min="3843" max="3866" width="9.109375" style="2"/>
    <col min="3867" max="3867" width="9.88671875" style="2" bestFit="1" customWidth="1"/>
    <col min="3868" max="4096" width="9.109375" style="2"/>
    <col min="4097" max="4097" width="30.6640625" style="2" customWidth="1"/>
    <col min="4098" max="4098" width="65.6640625" style="2" customWidth="1"/>
    <col min="4099" max="4122" width="9.109375" style="2"/>
    <col min="4123" max="4123" width="9.88671875" style="2" bestFit="1" customWidth="1"/>
    <col min="4124" max="4352" width="9.109375" style="2"/>
    <col min="4353" max="4353" width="30.6640625" style="2" customWidth="1"/>
    <col min="4354" max="4354" width="65.6640625" style="2" customWidth="1"/>
    <col min="4355" max="4378" width="9.109375" style="2"/>
    <col min="4379" max="4379" width="9.88671875" style="2" bestFit="1" customWidth="1"/>
    <col min="4380" max="4608" width="9.109375" style="2"/>
    <col min="4609" max="4609" width="30.6640625" style="2" customWidth="1"/>
    <col min="4610" max="4610" width="65.6640625" style="2" customWidth="1"/>
    <col min="4611" max="4634" width="9.109375" style="2"/>
    <col min="4635" max="4635" width="9.88671875" style="2" bestFit="1" customWidth="1"/>
    <col min="4636" max="4864" width="9.109375" style="2"/>
    <col min="4865" max="4865" width="30.6640625" style="2" customWidth="1"/>
    <col min="4866" max="4866" width="65.6640625" style="2" customWidth="1"/>
    <col min="4867" max="4890" width="9.109375" style="2"/>
    <col min="4891" max="4891" width="9.88671875" style="2" bestFit="1" customWidth="1"/>
    <col min="4892" max="5120" width="9.109375" style="2"/>
    <col min="5121" max="5121" width="30.6640625" style="2" customWidth="1"/>
    <col min="5122" max="5122" width="65.6640625" style="2" customWidth="1"/>
    <col min="5123" max="5146" width="9.109375" style="2"/>
    <col min="5147" max="5147" width="9.88671875" style="2" bestFit="1" customWidth="1"/>
    <col min="5148" max="5376" width="9.109375" style="2"/>
    <col min="5377" max="5377" width="30.6640625" style="2" customWidth="1"/>
    <col min="5378" max="5378" width="65.6640625" style="2" customWidth="1"/>
    <col min="5379" max="5402" width="9.109375" style="2"/>
    <col min="5403" max="5403" width="9.88671875" style="2" bestFit="1" customWidth="1"/>
    <col min="5404" max="5632" width="9.109375" style="2"/>
    <col min="5633" max="5633" width="30.6640625" style="2" customWidth="1"/>
    <col min="5634" max="5634" width="65.6640625" style="2" customWidth="1"/>
    <col min="5635" max="5658" width="9.109375" style="2"/>
    <col min="5659" max="5659" width="9.88671875" style="2" bestFit="1" customWidth="1"/>
    <col min="5660" max="5888" width="9.109375" style="2"/>
    <col min="5889" max="5889" width="30.6640625" style="2" customWidth="1"/>
    <col min="5890" max="5890" width="65.6640625" style="2" customWidth="1"/>
    <col min="5891" max="5914" width="9.109375" style="2"/>
    <col min="5915" max="5915" width="9.88671875" style="2" bestFit="1" customWidth="1"/>
    <col min="5916" max="6144" width="9.109375" style="2"/>
    <col min="6145" max="6145" width="30.6640625" style="2" customWidth="1"/>
    <col min="6146" max="6146" width="65.6640625" style="2" customWidth="1"/>
    <col min="6147" max="6170" width="9.109375" style="2"/>
    <col min="6171" max="6171" width="9.88671875" style="2" bestFit="1" customWidth="1"/>
    <col min="6172" max="6400" width="9.109375" style="2"/>
    <col min="6401" max="6401" width="30.6640625" style="2" customWidth="1"/>
    <col min="6402" max="6402" width="65.6640625" style="2" customWidth="1"/>
    <col min="6403" max="6426" width="9.109375" style="2"/>
    <col min="6427" max="6427" width="9.88671875" style="2" bestFit="1" customWidth="1"/>
    <col min="6428" max="6656" width="9.109375" style="2"/>
    <col min="6657" max="6657" width="30.6640625" style="2" customWidth="1"/>
    <col min="6658" max="6658" width="65.6640625" style="2" customWidth="1"/>
    <col min="6659" max="6682" width="9.109375" style="2"/>
    <col min="6683" max="6683" width="9.88671875" style="2" bestFit="1" customWidth="1"/>
    <col min="6684" max="6912" width="9.109375" style="2"/>
    <col min="6913" max="6913" width="30.6640625" style="2" customWidth="1"/>
    <col min="6914" max="6914" width="65.6640625" style="2" customWidth="1"/>
    <col min="6915" max="6938" width="9.109375" style="2"/>
    <col min="6939" max="6939" width="9.88671875" style="2" bestFit="1" customWidth="1"/>
    <col min="6940" max="7168" width="9.109375" style="2"/>
    <col min="7169" max="7169" width="30.6640625" style="2" customWidth="1"/>
    <col min="7170" max="7170" width="65.6640625" style="2" customWidth="1"/>
    <col min="7171" max="7194" width="9.109375" style="2"/>
    <col min="7195" max="7195" width="9.88671875" style="2" bestFit="1" customWidth="1"/>
    <col min="7196" max="7424" width="9.109375" style="2"/>
    <col min="7425" max="7425" width="30.6640625" style="2" customWidth="1"/>
    <col min="7426" max="7426" width="65.6640625" style="2" customWidth="1"/>
    <col min="7427" max="7450" width="9.109375" style="2"/>
    <col min="7451" max="7451" width="9.88671875" style="2" bestFit="1" customWidth="1"/>
    <col min="7452" max="7680" width="9.109375" style="2"/>
    <col min="7681" max="7681" width="30.6640625" style="2" customWidth="1"/>
    <col min="7682" max="7682" width="65.6640625" style="2" customWidth="1"/>
    <col min="7683" max="7706" width="9.109375" style="2"/>
    <col min="7707" max="7707" width="9.88671875" style="2" bestFit="1" customWidth="1"/>
    <col min="7708" max="7936" width="9.109375" style="2"/>
    <col min="7937" max="7937" width="30.6640625" style="2" customWidth="1"/>
    <col min="7938" max="7938" width="65.6640625" style="2" customWidth="1"/>
    <col min="7939" max="7962" width="9.109375" style="2"/>
    <col min="7963" max="7963" width="9.88671875" style="2" bestFit="1" customWidth="1"/>
    <col min="7964" max="8192" width="9.109375" style="2"/>
    <col min="8193" max="8193" width="30.6640625" style="2" customWidth="1"/>
    <col min="8194" max="8194" width="65.6640625" style="2" customWidth="1"/>
    <col min="8195" max="8218" width="9.109375" style="2"/>
    <col min="8219" max="8219" width="9.88671875" style="2" bestFit="1" customWidth="1"/>
    <col min="8220" max="8448" width="9.109375" style="2"/>
    <col min="8449" max="8449" width="30.6640625" style="2" customWidth="1"/>
    <col min="8450" max="8450" width="65.6640625" style="2" customWidth="1"/>
    <col min="8451" max="8474" width="9.109375" style="2"/>
    <col min="8475" max="8475" width="9.88671875" style="2" bestFit="1" customWidth="1"/>
    <col min="8476" max="8704" width="9.109375" style="2"/>
    <col min="8705" max="8705" width="30.6640625" style="2" customWidth="1"/>
    <col min="8706" max="8706" width="65.6640625" style="2" customWidth="1"/>
    <col min="8707" max="8730" width="9.109375" style="2"/>
    <col min="8731" max="8731" width="9.88671875" style="2" bestFit="1" customWidth="1"/>
    <col min="8732" max="8960" width="9.109375" style="2"/>
    <col min="8961" max="8961" width="30.6640625" style="2" customWidth="1"/>
    <col min="8962" max="8962" width="65.6640625" style="2" customWidth="1"/>
    <col min="8963" max="8986" width="9.109375" style="2"/>
    <col min="8987" max="8987" width="9.88671875" style="2" bestFit="1" customWidth="1"/>
    <col min="8988" max="9216" width="9.109375" style="2"/>
    <col min="9217" max="9217" width="30.6640625" style="2" customWidth="1"/>
    <col min="9218" max="9218" width="65.6640625" style="2" customWidth="1"/>
    <col min="9219" max="9242" width="9.109375" style="2"/>
    <col min="9243" max="9243" width="9.88671875" style="2" bestFit="1" customWidth="1"/>
    <col min="9244" max="9472" width="9.109375" style="2"/>
    <col min="9473" max="9473" width="30.6640625" style="2" customWidth="1"/>
    <col min="9474" max="9474" width="65.6640625" style="2" customWidth="1"/>
    <col min="9475" max="9498" width="9.109375" style="2"/>
    <col min="9499" max="9499" width="9.88671875" style="2" bestFit="1" customWidth="1"/>
    <col min="9500" max="9728" width="9.109375" style="2"/>
    <col min="9729" max="9729" width="30.6640625" style="2" customWidth="1"/>
    <col min="9730" max="9730" width="65.6640625" style="2" customWidth="1"/>
    <col min="9731" max="9754" width="9.109375" style="2"/>
    <col min="9755" max="9755" width="9.88671875" style="2" bestFit="1" customWidth="1"/>
    <col min="9756" max="9984" width="9.109375" style="2"/>
    <col min="9985" max="9985" width="30.6640625" style="2" customWidth="1"/>
    <col min="9986" max="9986" width="65.6640625" style="2" customWidth="1"/>
    <col min="9987" max="10010" width="9.109375" style="2"/>
    <col min="10011" max="10011" width="9.88671875" style="2" bestFit="1" customWidth="1"/>
    <col min="10012" max="10240" width="9.109375" style="2"/>
    <col min="10241" max="10241" width="30.6640625" style="2" customWidth="1"/>
    <col min="10242" max="10242" width="65.6640625" style="2" customWidth="1"/>
    <col min="10243" max="10266" width="9.109375" style="2"/>
    <col min="10267" max="10267" width="9.88671875" style="2" bestFit="1" customWidth="1"/>
    <col min="10268" max="10496" width="9.109375" style="2"/>
    <col min="10497" max="10497" width="30.6640625" style="2" customWidth="1"/>
    <col min="10498" max="10498" width="65.6640625" style="2" customWidth="1"/>
    <col min="10499" max="10522" width="9.109375" style="2"/>
    <col min="10523" max="10523" width="9.88671875" style="2" bestFit="1" customWidth="1"/>
    <col min="10524" max="10752" width="9.109375" style="2"/>
    <col min="10753" max="10753" width="30.6640625" style="2" customWidth="1"/>
    <col min="10754" max="10754" width="65.6640625" style="2" customWidth="1"/>
    <col min="10755" max="10778" width="9.109375" style="2"/>
    <col min="10779" max="10779" width="9.88671875" style="2" bestFit="1" customWidth="1"/>
    <col min="10780" max="11008" width="9.109375" style="2"/>
    <col min="11009" max="11009" width="30.6640625" style="2" customWidth="1"/>
    <col min="11010" max="11010" width="65.6640625" style="2" customWidth="1"/>
    <col min="11011" max="11034" width="9.109375" style="2"/>
    <col min="11035" max="11035" width="9.88671875" style="2" bestFit="1" customWidth="1"/>
    <col min="11036" max="11264" width="9.109375" style="2"/>
    <col min="11265" max="11265" width="30.6640625" style="2" customWidth="1"/>
    <col min="11266" max="11266" width="65.6640625" style="2" customWidth="1"/>
    <col min="11267" max="11290" width="9.109375" style="2"/>
    <col min="11291" max="11291" width="9.88671875" style="2" bestFit="1" customWidth="1"/>
    <col min="11292" max="11520" width="9.109375" style="2"/>
    <col min="11521" max="11521" width="30.6640625" style="2" customWidth="1"/>
    <col min="11522" max="11522" width="65.6640625" style="2" customWidth="1"/>
    <col min="11523" max="11546" width="9.109375" style="2"/>
    <col min="11547" max="11547" width="9.88671875" style="2" bestFit="1" customWidth="1"/>
    <col min="11548" max="11776" width="9.109375" style="2"/>
    <col min="11777" max="11777" width="30.6640625" style="2" customWidth="1"/>
    <col min="11778" max="11778" width="65.6640625" style="2" customWidth="1"/>
    <col min="11779" max="11802" width="9.109375" style="2"/>
    <col min="11803" max="11803" width="9.88671875" style="2" bestFit="1" customWidth="1"/>
    <col min="11804" max="12032" width="9.109375" style="2"/>
    <col min="12033" max="12033" width="30.6640625" style="2" customWidth="1"/>
    <col min="12034" max="12034" width="65.6640625" style="2" customWidth="1"/>
    <col min="12035" max="12058" width="9.109375" style="2"/>
    <col min="12059" max="12059" width="9.88671875" style="2" bestFit="1" customWidth="1"/>
    <col min="12060" max="12288" width="9.109375" style="2"/>
    <col min="12289" max="12289" width="30.6640625" style="2" customWidth="1"/>
    <col min="12290" max="12290" width="65.6640625" style="2" customWidth="1"/>
    <col min="12291" max="12314" width="9.109375" style="2"/>
    <col min="12315" max="12315" width="9.88671875" style="2" bestFit="1" customWidth="1"/>
    <col min="12316" max="12544" width="9.109375" style="2"/>
    <col min="12545" max="12545" width="30.6640625" style="2" customWidth="1"/>
    <col min="12546" max="12546" width="65.6640625" style="2" customWidth="1"/>
    <col min="12547" max="12570" width="9.109375" style="2"/>
    <col min="12571" max="12571" width="9.88671875" style="2" bestFit="1" customWidth="1"/>
    <col min="12572" max="12800" width="9.109375" style="2"/>
    <col min="12801" max="12801" width="30.6640625" style="2" customWidth="1"/>
    <col min="12802" max="12802" width="65.6640625" style="2" customWidth="1"/>
    <col min="12803" max="12826" width="9.109375" style="2"/>
    <col min="12827" max="12827" width="9.88671875" style="2" bestFit="1" customWidth="1"/>
    <col min="12828" max="13056" width="9.109375" style="2"/>
    <col min="13057" max="13057" width="30.6640625" style="2" customWidth="1"/>
    <col min="13058" max="13058" width="65.6640625" style="2" customWidth="1"/>
    <col min="13059" max="13082" width="9.109375" style="2"/>
    <col min="13083" max="13083" width="9.88671875" style="2" bestFit="1" customWidth="1"/>
    <col min="13084" max="13312" width="9.109375" style="2"/>
    <col min="13313" max="13313" width="30.6640625" style="2" customWidth="1"/>
    <col min="13314" max="13314" width="65.6640625" style="2" customWidth="1"/>
    <col min="13315" max="13338" width="9.109375" style="2"/>
    <col min="13339" max="13339" width="9.88671875" style="2" bestFit="1" customWidth="1"/>
    <col min="13340" max="13568" width="9.109375" style="2"/>
    <col min="13569" max="13569" width="30.6640625" style="2" customWidth="1"/>
    <col min="13570" max="13570" width="65.6640625" style="2" customWidth="1"/>
    <col min="13571" max="13594" width="9.109375" style="2"/>
    <col min="13595" max="13595" width="9.88671875" style="2" bestFit="1" customWidth="1"/>
    <col min="13596" max="13824" width="9.109375" style="2"/>
    <col min="13825" max="13825" width="30.6640625" style="2" customWidth="1"/>
    <col min="13826" max="13826" width="65.6640625" style="2" customWidth="1"/>
    <col min="13827" max="13850" width="9.109375" style="2"/>
    <col min="13851" max="13851" width="9.88671875" style="2" bestFit="1" customWidth="1"/>
    <col min="13852" max="14080" width="9.109375" style="2"/>
    <col min="14081" max="14081" width="30.6640625" style="2" customWidth="1"/>
    <col min="14082" max="14082" width="65.6640625" style="2" customWidth="1"/>
    <col min="14083" max="14106" width="9.109375" style="2"/>
    <col min="14107" max="14107" width="9.88671875" style="2" bestFit="1" customWidth="1"/>
    <col min="14108" max="14336" width="9.109375" style="2"/>
    <col min="14337" max="14337" width="30.6640625" style="2" customWidth="1"/>
    <col min="14338" max="14338" width="65.6640625" style="2" customWidth="1"/>
    <col min="14339" max="14362" width="9.109375" style="2"/>
    <col min="14363" max="14363" width="9.88671875" style="2" bestFit="1" customWidth="1"/>
    <col min="14364" max="14592" width="9.109375" style="2"/>
    <col min="14593" max="14593" width="30.6640625" style="2" customWidth="1"/>
    <col min="14594" max="14594" width="65.6640625" style="2" customWidth="1"/>
    <col min="14595" max="14618" width="9.109375" style="2"/>
    <col min="14619" max="14619" width="9.88671875" style="2" bestFit="1" customWidth="1"/>
    <col min="14620" max="14848" width="9.109375" style="2"/>
    <col min="14849" max="14849" width="30.6640625" style="2" customWidth="1"/>
    <col min="14850" max="14850" width="65.6640625" style="2" customWidth="1"/>
    <col min="14851" max="14874" width="9.109375" style="2"/>
    <col min="14875" max="14875" width="9.88671875" style="2" bestFit="1" customWidth="1"/>
    <col min="14876" max="15104" width="9.109375" style="2"/>
    <col min="15105" max="15105" width="30.6640625" style="2" customWidth="1"/>
    <col min="15106" max="15106" width="65.6640625" style="2" customWidth="1"/>
    <col min="15107" max="15130" width="9.109375" style="2"/>
    <col min="15131" max="15131" width="9.88671875" style="2" bestFit="1" customWidth="1"/>
    <col min="15132" max="15360" width="9.109375" style="2"/>
    <col min="15361" max="15361" width="30.6640625" style="2" customWidth="1"/>
    <col min="15362" max="15362" width="65.6640625" style="2" customWidth="1"/>
    <col min="15363" max="15386" width="9.109375" style="2"/>
    <col min="15387" max="15387" width="9.88671875" style="2" bestFit="1" customWidth="1"/>
    <col min="15388" max="15616" width="9.109375" style="2"/>
    <col min="15617" max="15617" width="30.6640625" style="2" customWidth="1"/>
    <col min="15618" max="15618" width="65.6640625" style="2" customWidth="1"/>
    <col min="15619" max="15642" width="9.109375" style="2"/>
    <col min="15643" max="15643" width="9.88671875" style="2" bestFit="1" customWidth="1"/>
    <col min="15644" max="15872" width="9.109375" style="2"/>
    <col min="15873" max="15873" width="30.6640625" style="2" customWidth="1"/>
    <col min="15874" max="15874" width="65.6640625" style="2" customWidth="1"/>
    <col min="15875" max="15898" width="9.109375" style="2"/>
    <col min="15899" max="15899" width="9.88671875" style="2" bestFit="1" customWidth="1"/>
    <col min="15900" max="16128" width="9.109375" style="2"/>
    <col min="16129" max="16129" width="30.6640625" style="2" customWidth="1"/>
    <col min="16130" max="16130" width="65.6640625" style="2" customWidth="1"/>
    <col min="16131" max="16154" width="9.109375" style="2"/>
    <col min="16155" max="16155" width="9.88671875" style="2" bestFit="1" customWidth="1"/>
    <col min="16156" max="16384" width="9.109375" style="2"/>
  </cols>
  <sheetData>
    <row r="1" spans="1:27">
      <c r="A1" s="320" t="s">
        <v>238</v>
      </c>
      <c r="B1" s="309"/>
      <c r="Z1" s="3"/>
      <c r="AA1" s="4"/>
    </row>
    <row r="2" spans="1:27">
      <c r="A2" s="557" t="s">
        <v>799</v>
      </c>
      <c r="B2" s="558"/>
      <c r="Z2" s="3"/>
      <c r="AA2" s="4"/>
    </row>
    <row r="3" spans="1:27">
      <c r="A3" s="557" t="s">
        <v>800</v>
      </c>
      <c r="B3" s="558"/>
      <c r="Z3" s="3"/>
      <c r="AA3" s="4"/>
    </row>
    <row r="4" spans="1:27">
      <c r="A4" s="559" t="s">
        <v>802</v>
      </c>
      <c r="B4" s="560"/>
      <c r="E4" s="311"/>
    </row>
    <row r="5" spans="1:27" ht="46.95" customHeight="1">
      <c r="A5" s="561" t="s">
        <v>239</v>
      </c>
      <c r="B5" s="562"/>
      <c r="E5" s="311"/>
    </row>
    <row r="6" spans="1:27">
      <c r="E6" s="311"/>
    </row>
    <row r="7" spans="1:27">
      <c r="A7" s="310"/>
      <c r="B7" s="1"/>
      <c r="E7" s="311"/>
    </row>
    <row r="8" spans="1:27">
      <c r="A8" s="563" t="s">
        <v>240</v>
      </c>
      <c r="B8" s="564"/>
    </row>
    <row r="9" spans="1:27">
      <c r="A9" s="314" t="s">
        <v>241</v>
      </c>
      <c r="B9" s="312">
        <v>45292</v>
      </c>
    </row>
    <row r="10" spans="1:27">
      <c r="A10" s="314" t="s">
        <v>242</v>
      </c>
      <c r="B10" s="312">
        <v>45382</v>
      </c>
    </row>
    <row r="11" spans="1:27">
      <c r="A11" s="314" t="s">
        <v>243</v>
      </c>
      <c r="B11" s="312">
        <v>45427</v>
      </c>
    </row>
    <row r="12" spans="1:27">
      <c r="A12" s="313"/>
      <c r="B12" s="8" t="s">
        <v>806</v>
      </c>
    </row>
    <row r="13" spans="1:27">
      <c r="A13" s="5" t="s">
        <v>244</v>
      </c>
      <c r="B13" s="6"/>
    </row>
    <row r="14" spans="1:27">
      <c r="A14" s="7" t="s">
        <v>245</v>
      </c>
      <c r="B14" s="9" t="s">
        <v>811</v>
      </c>
    </row>
    <row r="15" spans="1:27">
      <c r="A15" s="10" t="s">
        <v>246</v>
      </c>
      <c r="B15" s="11" t="s">
        <v>249</v>
      </c>
    </row>
    <row r="16" spans="1:27">
      <c r="A16" s="7" t="s">
        <v>247</v>
      </c>
      <c r="B16" s="9" t="s">
        <v>801</v>
      </c>
    </row>
    <row r="17" spans="1:2">
      <c r="A17" s="7" t="s">
        <v>248</v>
      </c>
      <c r="B17" s="9" t="s">
        <v>807</v>
      </c>
    </row>
    <row r="18" spans="1:2">
      <c r="A18" s="7" t="s">
        <v>250</v>
      </c>
      <c r="B18" s="318" t="s">
        <v>812</v>
      </c>
    </row>
    <row r="19" spans="1:2">
      <c r="A19" s="7" t="s">
        <v>251</v>
      </c>
      <c r="B19" s="9" t="s">
        <v>259</v>
      </c>
    </row>
    <row r="20" spans="1:2">
      <c r="A20" s="321" t="s">
        <v>252</v>
      </c>
      <c r="B20" s="9" t="s">
        <v>259</v>
      </c>
    </row>
    <row r="21" spans="1:2">
      <c r="A21" s="10" t="s">
        <v>253</v>
      </c>
      <c r="B21" s="11" t="s">
        <v>0</v>
      </c>
    </row>
    <row r="22" spans="1:2">
      <c r="A22" s="10" t="s">
        <v>254</v>
      </c>
      <c r="B22" s="11"/>
    </row>
    <row r="23" spans="1:2">
      <c r="A23" s="10" t="s">
        <v>1</v>
      </c>
      <c r="B23" s="555" t="s">
        <v>813</v>
      </c>
    </row>
    <row r="24" spans="1:2">
      <c r="A24" s="10" t="s">
        <v>255</v>
      </c>
      <c r="B24" s="556" t="s">
        <v>814</v>
      </c>
    </row>
    <row r="25" spans="1:2">
      <c r="A25" s="7" t="s">
        <v>256</v>
      </c>
      <c r="B25" s="12" t="s">
        <v>805</v>
      </c>
    </row>
    <row r="26" spans="1:2">
      <c r="A26" s="315" t="s">
        <v>257</v>
      </c>
      <c r="B26" s="316" t="s">
        <v>803</v>
      </c>
    </row>
    <row r="27" spans="1:2">
      <c r="A27" s="315" t="s">
        <v>258</v>
      </c>
      <c r="B27" s="317" t="s">
        <v>804</v>
      </c>
    </row>
    <row r="28" spans="1:2">
      <c r="A28" s="13"/>
      <c r="B28" s="13"/>
    </row>
    <row r="29" spans="1:2">
      <c r="A29" s="14" t="s">
        <v>815</v>
      </c>
      <c r="B29" s="13"/>
    </row>
  </sheetData>
  <mergeCells count="5">
    <mergeCell ref="A2:B2"/>
    <mergeCell ref="A3:B3"/>
    <mergeCell ref="A4:B4"/>
    <mergeCell ref="A5:B5"/>
    <mergeCell ref="A8:B8"/>
  </mergeCells>
  <dataValidations count="2">
    <dataValidation type="list" allowBlank="1" showErrorMessage="1" errorTitle="Основа за финансовите отчети" error="Изберете една от двете възможни опции: на консолидирана основа или на неконсолидирана основа._x000a_За да продължите към избора, натиснете ...." sqref="WVI98304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xr:uid="{446E7FB7-5B90-47AB-85E8-AF09DB5CCC55}">
      <formula1>_consolidation</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939B5391-6E8E-4301-BF3D-A01AB40972C4}">
      <formula1>_pdeTypeList</formula1>
    </dataValidation>
  </dataValidations>
  <hyperlinks>
    <hyperlink ref="B23" r:id="rId1" xr:uid="{18F2FA93-4D71-4720-BB82-AB4A7D4A37E3}"/>
    <hyperlink ref="B24" r:id="rId2" xr:uid="{B89F72F1-BAEC-4DEC-8A4E-AB3076EB60FB}"/>
  </hyperlinks>
  <pageMargins left="0.25" right="0.25"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5A6D-D989-471E-8A67-42C4A4740B02}">
  <sheetPr>
    <pageSetUpPr fitToPage="1"/>
  </sheetPr>
  <dimension ref="A1:R185"/>
  <sheetViews>
    <sheetView topLeftCell="D61" zoomScale="70" zoomScaleNormal="70" workbookViewId="0">
      <selection activeCell="G75" sqref="G75:H75"/>
    </sheetView>
  </sheetViews>
  <sheetFormatPr defaultColWidth="9.33203125" defaultRowHeight="15.6"/>
  <cols>
    <col min="1" max="1" width="70.6640625" style="138" customWidth="1"/>
    <col min="2" max="2" width="13.109375" style="138" customWidth="1"/>
    <col min="3" max="4" width="15.6640625" style="138" customWidth="1"/>
    <col min="5" max="5" width="70.6640625" style="138" customWidth="1"/>
    <col min="6" max="6" width="10.6640625" style="137" customWidth="1"/>
    <col min="7" max="7" width="15.6640625" style="138" customWidth="1"/>
    <col min="8" max="8" width="15.6640625" style="39" customWidth="1"/>
    <col min="9" max="9" width="3.44140625" style="39" customWidth="1"/>
    <col min="10" max="256" width="9.33203125" style="39"/>
    <col min="257" max="257" width="70.6640625" style="39" customWidth="1"/>
    <col min="258" max="258" width="10.6640625" style="39" customWidth="1"/>
    <col min="259" max="260" width="15.6640625" style="39" customWidth="1"/>
    <col min="261" max="261" width="70.6640625" style="39" customWidth="1"/>
    <col min="262" max="262" width="10.6640625" style="39" customWidth="1"/>
    <col min="263" max="264" width="15.6640625" style="39" customWidth="1"/>
    <col min="265" max="265" width="3.44140625" style="39" customWidth="1"/>
    <col min="266" max="512" width="9.33203125" style="39"/>
    <col min="513" max="513" width="70.6640625" style="39" customWidth="1"/>
    <col min="514" max="514" width="10.6640625" style="39" customWidth="1"/>
    <col min="515" max="516" width="15.6640625" style="39" customWidth="1"/>
    <col min="517" max="517" width="70.6640625" style="39" customWidth="1"/>
    <col min="518" max="518" width="10.6640625" style="39" customWidth="1"/>
    <col min="519" max="520" width="15.6640625" style="39" customWidth="1"/>
    <col min="521" max="521" width="3.44140625" style="39" customWidth="1"/>
    <col min="522" max="768" width="9.33203125" style="39"/>
    <col min="769" max="769" width="70.6640625" style="39" customWidth="1"/>
    <col min="770" max="770" width="10.6640625" style="39" customWidth="1"/>
    <col min="771" max="772" width="15.6640625" style="39" customWidth="1"/>
    <col min="773" max="773" width="70.6640625" style="39" customWidth="1"/>
    <col min="774" max="774" width="10.6640625" style="39" customWidth="1"/>
    <col min="775" max="776" width="15.6640625" style="39" customWidth="1"/>
    <col min="777" max="777" width="3.44140625" style="39" customWidth="1"/>
    <col min="778" max="1024" width="9.33203125" style="39"/>
    <col min="1025" max="1025" width="70.6640625" style="39" customWidth="1"/>
    <col min="1026" max="1026" width="10.6640625" style="39" customWidth="1"/>
    <col min="1027" max="1028" width="15.6640625" style="39" customWidth="1"/>
    <col min="1029" max="1029" width="70.6640625" style="39" customWidth="1"/>
    <col min="1030" max="1030" width="10.6640625" style="39" customWidth="1"/>
    <col min="1031" max="1032" width="15.6640625" style="39" customWidth="1"/>
    <col min="1033" max="1033" width="3.44140625" style="39" customWidth="1"/>
    <col min="1034" max="1280" width="9.33203125" style="39"/>
    <col min="1281" max="1281" width="70.6640625" style="39" customWidth="1"/>
    <col min="1282" max="1282" width="10.6640625" style="39" customWidth="1"/>
    <col min="1283" max="1284" width="15.6640625" style="39" customWidth="1"/>
    <col min="1285" max="1285" width="70.6640625" style="39" customWidth="1"/>
    <col min="1286" max="1286" width="10.6640625" style="39" customWidth="1"/>
    <col min="1287" max="1288" width="15.6640625" style="39" customWidth="1"/>
    <col min="1289" max="1289" width="3.44140625" style="39" customWidth="1"/>
    <col min="1290" max="1536" width="9.33203125" style="39"/>
    <col min="1537" max="1537" width="70.6640625" style="39" customWidth="1"/>
    <col min="1538" max="1538" width="10.6640625" style="39" customWidth="1"/>
    <col min="1539" max="1540" width="15.6640625" style="39" customWidth="1"/>
    <col min="1541" max="1541" width="70.6640625" style="39" customWidth="1"/>
    <col min="1542" max="1542" width="10.6640625" style="39" customWidth="1"/>
    <col min="1543" max="1544" width="15.6640625" style="39" customWidth="1"/>
    <col min="1545" max="1545" width="3.44140625" style="39" customWidth="1"/>
    <col min="1546" max="1792" width="9.33203125" style="39"/>
    <col min="1793" max="1793" width="70.6640625" style="39" customWidth="1"/>
    <col min="1794" max="1794" width="10.6640625" style="39" customWidth="1"/>
    <col min="1795" max="1796" width="15.6640625" style="39" customWidth="1"/>
    <col min="1797" max="1797" width="70.6640625" style="39" customWidth="1"/>
    <col min="1798" max="1798" width="10.6640625" style="39" customWidth="1"/>
    <col min="1799" max="1800" width="15.6640625" style="39" customWidth="1"/>
    <col min="1801" max="1801" width="3.44140625" style="39" customWidth="1"/>
    <col min="1802" max="2048" width="9.33203125" style="39"/>
    <col min="2049" max="2049" width="70.6640625" style="39" customWidth="1"/>
    <col min="2050" max="2050" width="10.6640625" style="39" customWidth="1"/>
    <col min="2051" max="2052" width="15.6640625" style="39" customWidth="1"/>
    <col min="2053" max="2053" width="70.6640625" style="39" customWidth="1"/>
    <col min="2054" max="2054" width="10.6640625" style="39" customWidth="1"/>
    <col min="2055" max="2056" width="15.6640625" style="39" customWidth="1"/>
    <col min="2057" max="2057" width="3.44140625" style="39" customWidth="1"/>
    <col min="2058" max="2304" width="9.33203125" style="39"/>
    <col min="2305" max="2305" width="70.6640625" style="39" customWidth="1"/>
    <col min="2306" max="2306" width="10.6640625" style="39" customWidth="1"/>
    <col min="2307" max="2308" width="15.6640625" style="39" customWidth="1"/>
    <col min="2309" max="2309" width="70.6640625" style="39" customWidth="1"/>
    <col min="2310" max="2310" width="10.6640625" style="39" customWidth="1"/>
    <col min="2311" max="2312" width="15.6640625" style="39" customWidth="1"/>
    <col min="2313" max="2313" width="3.44140625" style="39" customWidth="1"/>
    <col min="2314" max="2560" width="9.33203125" style="39"/>
    <col min="2561" max="2561" width="70.6640625" style="39" customWidth="1"/>
    <col min="2562" max="2562" width="10.6640625" style="39" customWidth="1"/>
    <col min="2563" max="2564" width="15.6640625" style="39" customWidth="1"/>
    <col min="2565" max="2565" width="70.6640625" style="39" customWidth="1"/>
    <col min="2566" max="2566" width="10.6640625" style="39" customWidth="1"/>
    <col min="2567" max="2568" width="15.6640625" style="39" customWidth="1"/>
    <col min="2569" max="2569" width="3.44140625" style="39" customWidth="1"/>
    <col min="2570" max="2816" width="9.33203125" style="39"/>
    <col min="2817" max="2817" width="70.6640625" style="39" customWidth="1"/>
    <col min="2818" max="2818" width="10.6640625" style="39" customWidth="1"/>
    <col min="2819" max="2820" width="15.6640625" style="39" customWidth="1"/>
    <col min="2821" max="2821" width="70.6640625" style="39" customWidth="1"/>
    <col min="2822" max="2822" width="10.6640625" style="39" customWidth="1"/>
    <col min="2823" max="2824" width="15.6640625" style="39" customWidth="1"/>
    <col min="2825" max="2825" width="3.44140625" style="39" customWidth="1"/>
    <col min="2826" max="3072" width="9.33203125" style="39"/>
    <col min="3073" max="3073" width="70.6640625" style="39" customWidth="1"/>
    <col min="3074" max="3074" width="10.6640625" style="39" customWidth="1"/>
    <col min="3075" max="3076" width="15.6640625" style="39" customWidth="1"/>
    <col min="3077" max="3077" width="70.6640625" style="39" customWidth="1"/>
    <col min="3078" max="3078" width="10.6640625" style="39" customWidth="1"/>
    <col min="3079" max="3080" width="15.6640625" style="39" customWidth="1"/>
    <col min="3081" max="3081" width="3.44140625" style="39" customWidth="1"/>
    <col min="3082" max="3328" width="9.33203125" style="39"/>
    <col min="3329" max="3329" width="70.6640625" style="39" customWidth="1"/>
    <col min="3330" max="3330" width="10.6640625" style="39" customWidth="1"/>
    <col min="3331" max="3332" width="15.6640625" style="39" customWidth="1"/>
    <col min="3333" max="3333" width="70.6640625" style="39" customWidth="1"/>
    <col min="3334" max="3334" width="10.6640625" style="39" customWidth="1"/>
    <col min="3335" max="3336" width="15.6640625" style="39" customWidth="1"/>
    <col min="3337" max="3337" width="3.44140625" style="39" customWidth="1"/>
    <col min="3338" max="3584" width="9.33203125" style="39"/>
    <col min="3585" max="3585" width="70.6640625" style="39" customWidth="1"/>
    <col min="3586" max="3586" width="10.6640625" style="39" customWidth="1"/>
    <col min="3587" max="3588" width="15.6640625" style="39" customWidth="1"/>
    <col min="3589" max="3589" width="70.6640625" style="39" customWidth="1"/>
    <col min="3590" max="3590" width="10.6640625" style="39" customWidth="1"/>
    <col min="3591" max="3592" width="15.6640625" style="39" customWidth="1"/>
    <col min="3593" max="3593" width="3.44140625" style="39" customWidth="1"/>
    <col min="3594" max="3840" width="9.33203125" style="39"/>
    <col min="3841" max="3841" width="70.6640625" style="39" customWidth="1"/>
    <col min="3842" max="3842" width="10.6640625" style="39" customWidth="1"/>
    <col min="3843" max="3844" width="15.6640625" style="39" customWidth="1"/>
    <col min="3845" max="3845" width="70.6640625" style="39" customWidth="1"/>
    <col min="3846" max="3846" width="10.6640625" style="39" customWidth="1"/>
    <col min="3847" max="3848" width="15.6640625" style="39" customWidth="1"/>
    <col min="3849" max="3849" width="3.44140625" style="39" customWidth="1"/>
    <col min="3850" max="4096" width="9.33203125" style="39"/>
    <col min="4097" max="4097" width="70.6640625" style="39" customWidth="1"/>
    <col min="4098" max="4098" width="10.6640625" style="39" customWidth="1"/>
    <col min="4099" max="4100" width="15.6640625" style="39" customWidth="1"/>
    <col min="4101" max="4101" width="70.6640625" style="39" customWidth="1"/>
    <col min="4102" max="4102" width="10.6640625" style="39" customWidth="1"/>
    <col min="4103" max="4104" width="15.6640625" style="39" customWidth="1"/>
    <col min="4105" max="4105" width="3.44140625" style="39" customWidth="1"/>
    <col min="4106" max="4352" width="9.33203125" style="39"/>
    <col min="4353" max="4353" width="70.6640625" style="39" customWidth="1"/>
    <col min="4354" max="4354" width="10.6640625" style="39" customWidth="1"/>
    <col min="4355" max="4356" width="15.6640625" style="39" customWidth="1"/>
    <col min="4357" max="4357" width="70.6640625" style="39" customWidth="1"/>
    <col min="4358" max="4358" width="10.6640625" style="39" customWidth="1"/>
    <col min="4359" max="4360" width="15.6640625" style="39" customWidth="1"/>
    <col min="4361" max="4361" width="3.44140625" style="39" customWidth="1"/>
    <col min="4362" max="4608" width="9.33203125" style="39"/>
    <col min="4609" max="4609" width="70.6640625" style="39" customWidth="1"/>
    <col min="4610" max="4610" width="10.6640625" style="39" customWidth="1"/>
    <col min="4611" max="4612" width="15.6640625" style="39" customWidth="1"/>
    <col min="4613" max="4613" width="70.6640625" style="39" customWidth="1"/>
    <col min="4614" max="4614" width="10.6640625" style="39" customWidth="1"/>
    <col min="4615" max="4616" width="15.6640625" style="39" customWidth="1"/>
    <col min="4617" max="4617" width="3.44140625" style="39" customWidth="1"/>
    <col min="4618" max="4864" width="9.33203125" style="39"/>
    <col min="4865" max="4865" width="70.6640625" style="39" customWidth="1"/>
    <col min="4866" max="4866" width="10.6640625" style="39" customWidth="1"/>
    <col min="4867" max="4868" width="15.6640625" style="39" customWidth="1"/>
    <col min="4869" max="4869" width="70.6640625" style="39" customWidth="1"/>
    <col min="4870" max="4870" width="10.6640625" style="39" customWidth="1"/>
    <col min="4871" max="4872" width="15.6640625" style="39" customWidth="1"/>
    <col min="4873" max="4873" width="3.44140625" style="39" customWidth="1"/>
    <col min="4874" max="5120" width="9.33203125" style="39"/>
    <col min="5121" max="5121" width="70.6640625" style="39" customWidth="1"/>
    <col min="5122" max="5122" width="10.6640625" style="39" customWidth="1"/>
    <col min="5123" max="5124" width="15.6640625" style="39" customWidth="1"/>
    <col min="5125" max="5125" width="70.6640625" style="39" customWidth="1"/>
    <col min="5126" max="5126" width="10.6640625" style="39" customWidth="1"/>
    <col min="5127" max="5128" width="15.6640625" style="39" customWidth="1"/>
    <col min="5129" max="5129" width="3.44140625" style="39" customWidth="1"/>
    <col min="5130" max="5376" width="9.33203125" style="39"/>
    <col min="5377" max="5377" width="70.6640625" style="39" customWidth="1"/>
    <col min="5378" max="5378" width="10.6640625" style="39" customWidth="1"/>
    <col min="5379" max="5380" width="15.6640625" style="39" customWidth="1"/>
    <col min="5381" max="5381" width="70.6640625" style="39" customWidth="1"/>
    <col min="5382" max="5382" width="10.6640625" style="39" customWidth="1"/>
    <col min="5383" max="5384" width="15.6640625" style="39" customWidth="1"/>
    <col min="5385" max="5385" width="3.44140625" style="39" customWidth="1"/>
    <col min="5386" max="5632" width="9.33203125" style="39"/>
    <col min="5633" max="5633" width="70.6640625" style="39" customWidth="1"/>
    <col min="5634" max="5634" width="10.6640625" style="39" customWidth="1"/>
    <col min="5635" max="5636" width="15.6640625" style="39" customWidth="1"/>
    <col min="5637" max="5637" width="70.6640625" style="39" customWidth="1"/>
    <col min="5638" max="5638" width="10.6640625" style="39" customWidth="1"/>
    <col min="5639" max="5640" width="15.6640625" style="39" customWidth="1"/>
    <col min="5641" max="5641" width="3.44140625" style="39" customWidth="1"/>
    <col min="5642" max="5888" width="9.33203125" style="39"/>
    <col min="5889" max="5889" width="70.6640625" style="39" customWidth="1"/>
    <col min="5890" max="5890" width="10.6640625" style="39" customWidth="1"/>
    <col min="5891" max="5892" width="15.6640625" style="39" customWidth="1"/>
    <col min="5893" max="5893" width="70.6640625" style="39" customWidth="1"/>
    <col min="5894" max="5894" width="10.6640625" style="39" customWidth="1"/>
    <col min="5895" max="5896" width="15.6640625" style="39" customWidth="1"/>
    <col min="5897" max="5897" width="3.44140625" style="39" customWidth="1"/>
    <col min="5898" max="6144" width="9.33203125" style="39"/>
    <col min="6145" max="6145" width="70.6640625" style="39" customWidth="1"/>
    <col min="6146" max="6146" width="10.6640625" style="39" customWidth="1"/>
    <col min="6147" max="6148" width="15.6640625" style="39" customWidth="1"/>
    <col min="6149" max="6149" width="70.6640625" style="39" customWidth="1"/>
    <col min="6150" max="6150" width="10.6640625" style="39" customWidth="1"/>
    <col min="6151" max="6152" width="15.6640625" style="39" customWidth="1"/>
    <col min="6153" max="6153" width="3.44140625" style="39" customWidth="1"/>
    <col min="6154" max="6400" width="9.33203125" style="39"/>
    <col min="6401" max="6401" width="70.6640625" style="39" customWidth="1"/>
    <col min="6402" max="6402" width="10.6640625" style="39" customWidth="1"/>
    <col min="6403" max="6404" width="15.6640625" style="39" customWidth="1"/>
    <col min="6405" max="6405" width="70.6640625" style="39" customWidth="1"/>
    <col min="6406" max="6406" width="10.6640625" style="39" customWidth="1"/>
    <col min="6407" max="6408" width="15.6640625" style="39" customWidth="1"/>
    <col min="6409" max="6409" width="3.44140625" style="39" customWidth="1"/>
    <col min="6410" max="6656" width="9.33203125" style="39"/>
    <col min="6657" max="6657" width="70.6640625" style="39" customWidth="1"/>
    <col min="6658" max="6658" width="10.6640625" style="39" customWidth="1"/>
    <col min="6659" max="6660" width="15.6640625" style="39" customWidth="1"/>
    <col min="6661" max="6661" width="70.6640625" style="39" customWidth="1"/>
    <col min="6662" max="6662" width="10.6640625" style="39" customWidth="1"/>
    <col min="6663" max="6664" width="15.6640625" style="39" customWidth="1"/>
    <col min="6665" max="6665" width="3.44140625" style="39" customWidth="1"/>
    <col min="6666" max="6912" width="9.33203125" style="39"/>
    <col min="6913" max="6913" width="70.6640625" style="39" customWidth="1"/>
    <col min="6914" max="6914" width="10.6640625" style="39" customWidth="1"/>
    <col min="6915" max="6916" width="15.6640625" style="39" customWidth="1"/>
    <col min="6917" max="6917" width="70.6640625" style="39" customWidth="1"/>
    <col min="6918" max="6918" width="10.6640625" style="39" customWidth="1"/>
    <col min="6919" max="6920" width="15.6640625" style="39" customWidth="1"/>
    <col min="6921" max="6921" width="3.44140625" style="39" customWidth="1"/>
    <col min="6922" max="7168" width="9.33203125" style="39"/>
    <col min="7169" max="7169" width="70.6640625" style="39" customWidth="1"/>
    <col min="7170" max="7170" width="10.6640625" style="39" customWidth="1"/>
    <col min="7171" max="7172" width="15.6640625" style="39" customWidth="1"/>
    <col min="7173" max="7173" width="70.6640625" style="39" customWidth="1"/>
    <col min="7174" max="7174" width="10.6640625" style="39" customWidth="1"/>
    <col min="7175" max="7176" width="15.6640625" style="39" customWidth="1"/>
    <col min="7177" max="7177" width="3.44140625" style="39" customWidth="1"/>
    <col min="7178" max="7424" width="9.33203125" style="39"/>
    <col min="7425" max="7425" width="70.6640625" style="39" customWidth="1"/>
    <col min="7426" max="7426" width="10.6640625" style="39" customWidth="1"/>
    <col min="7427" max="7428" width="15.6640625" style="39" customWidth="1"/>
    <col min="7429" max="7429" width="70.6640625" style="39" customWidth="1"/>
    <col min="7430" max="7430" width="10.6640625" style="39" customWidth="1"/>
    <col min="7431" max="7432" width="15.6640625" style="39" customWidth="1"/>
    <col min="7433" max="7433" width="3.44140625" style="39" customWidth="1"/>
    <col min="7434" max="7680" width="9.33203125" style="39"/>
    <col min="7681" max="7681" width="70.6640625" style="39" customWidth="1"/>
    <col min="7682" max="7682" width="10.6640625" style="39" customWidth="1"/>
    <col min="7683" max="7684" width="15.6640625" style="39" customWidth="1"/>
    <col min="7685" max="7685" width="70.6640625" style="39" customWidth="1"/>
    <col min="7686" max="7686" width="10.6640625" style="39" customWidth="1"/>
    <col min="7687" max="7688" width="15.6640625" style="39" customWidth="1"/>
    <col min="7689" max="7689" width="3.44140625" style="39" customWidth="1"/>
    <col min="7690" max="7936" width="9.33203125" style="39"/>
    <col min="7937" max="7937" width="70.6640625" style="39" customWidth="1"/>
    <col min="7938" max="7938" width="10.6640625" style="39" customWidth="1"/>
    <col min="7939" max="7940" width="15.6640625" style="39" customWidth="1"/>
    <col min="7941" max="7941" width="70.6640625" style="39" customWidth="1"/>
    <col min="7942" max="7942" width="10.6640625" style="39" customWidth="1"/>
    <col min="7943" max="7944" width="15.6640625" style="39" customWidth="1"/>
    <col min="7945" max="7945" width="3.44140625" style="39" customWidth="1"/>
    <col min="7946" max="8192" width="9.33203125" style="39"/>
    <col min="8193" max="8193" width="70.6640625" style="39" customWidth="1"/>
    <col min="8194" max="8194" width="10.6640625" style="39" customWidth="1"/>
    <col min="8195" max="8196" width="15.6640625" style="39" customWidth="1"/>
    <col min="8197" max="8197" width="70.6640625" style="39" customWidth="1"/>
    <col min="8198" max="8198" width="10.6640625" style="39" customWidth="1"/>
    <col min="8199" max="8200" width="15.6640625" style="39" customWidth="1"/>
    <col min="8201" max="8201" width="3.44140625" style="39" customWidth="1"/>
    <col min="8202" max="8448" width="9.33203125" style="39"/>
    <col min="8449" max="8449" width="70.6640625" style="39" customWidth="1"/>
    <col min="8450" max="8450" width="10.6640625" style="39" customWidth="1"/>
    <col min="8451" max="8452" width="15.6640625" style="39" customWidth="1"/>
    <col min="8453" max="8453" width="70.6640625" style="39" customWidth="1"/>
    <col min="8454" max="8454" width="10.6640625" style="39" customWidth="1"/>
    <col min="8455" max="8456" width="15.6640625" style="39" customWidth="1"/>
    <col min="8457" max="8457" width="3.44140625" style="39" customWidth="1"/>
    <col min="8458" max="8704" width="9.33203125" style="39"/>
    <col min="8705" max="8705" width="70.6640625" style="39" customWidth="1"/>
    <col min="8706" max="8706" width="10.6640625" style="39" customWidth="1"/>
    <col min="8707" max="8708" width="15.6640625" style="39" customWidth="1"/>
    <col min="8709" max="8709" width="70.6640625" style="39" customWidth="1"/>
    <col min="8710" max="8710" width="10.6640625" style="39" customWidth="1"/>
    <col min="8711" max="8712" width="15.6640625" style="39" customWidth="1"/>
    <col min="8713" max="8713" width="3.44140625" style="39" customWidth="1"/>
    <col min="8714" max="8960" width="9.33203125" style="39"/>
    <col min="8961" max="8961" width="70.6640625" style="39" customWidth="1"/>
    <col min="8962" max="8962" width="10.6640625" style="39" customWidth="1"/>
    <col min="8963" max="8964" width="15.6640625" style="39" customWidth="1"/>
    <col min="8965" max="8965" width="70.6640625" style="39" customWidth="1"/>
    <col min="8966" max="8966" width="10.6640625" style="39" customWidth="1"/>
    <col min="8967" max="8968" width="15.6640625" style="39" customWidth="1"/>
    <col min="8969" max="8969" width="3.44140625" style="39" customWidth="1"/>
    <col min="8970" max="9216" width="9.33203125" style="39"/>
    <col min="9217" max="9217" width="70.6640625" style="39" customWidth="1"/>
    <col min="9218" max="9218" width="10.6640625" style="39" customWidth="1"/>
    <col min="9219" max="9220" width="15.6640625" style="39" customWidth="1"/>
    <col min="9221" max="9221" width="70.6640625" style="39" customWidth="1"/>
    <col min="9222" max="9222" width="10.6640625" style="39" customWidth="1"/>
    <col min="9223" max="9224" width="15.6640625" style="39" customWidth="1"/>
    <col min="9225" max="9225" width="3.44140625" style="39" customWidth="1"/>
    <col min="9226" max="9472" width="9.33203125" style="39"/>
    <col min="9473" max="9473" width="70.6640625" style="39" customWidth="1"/>
    <col min="9474" max="9474" width="10.6640625" style="39" customWidth="1"/>
    <col min="9475" max="9476" width="15.6640625" style="39" customWidth="1"/>
    <col min="9477" max="9477" width="70.6640625" style="39" customWidth="1"/>
    <col min="9478" max="9478" width="10.6640625" style="39" customWidth="1"/>
    <col min="9479" max="9480" width="15.6640625" style="39" customWidth="1"/>
    <col min="9481" max="9481" width="3.44140625" style="39" customWidth="1"/>
    <col min="9482" max="9728" width="9.33203125" style="39"/>
    <col min="9729" max="9729" width="70.6640625" style="39" customWidth="1"/>
    <col min="9730" max="9730" width="10.6640625" style="39" customWidth="1"/>
    <col min="9731" max="9732" width="15.6640625" style="39" customWidth="1"/>
    <col min="9733" max="9733" width="70.6640625" style="39" customWidth="1"/>
    <col min="9734" max="9734" width="10.6640625" style="39" customWidth="1"/>
    <col min="9735" max="9736" width="15.6640625" style="39" customWidth="1"/>
    <col min="9737" max="9737" width="3.44140625" style="39" customWidth="1"/>
    <col min="9738" max="9984" width="9.33203125" style="39"/>
    <col min="9985" max="9985" width="70.6640625" style="39" customWidth="1"/>
    <col min="9986" max="9986" width="10.6640625" style="39" customWidth="1"/>
    <col min="9987" max="9988" width="15.6640625" style="39" customWidth="1"/>
    <col min="9989" max="9989" width="70.6640625" style="39" customWidth="1"/>
    <col min="9990" max="9990" width="10.6640625" style="39" customWidth="1"/>
    <col min="9991" max="9992" width="15.6640625" style="39" customWidth="1"/>
    <col min="9993" max="9993" width="3.44140625" style="39" customWidth="1"/>
    <col min="9994" max="10240" width="9.33203125" style="39"/>
    <col min="10241" max="10241" width="70.6640625" style="39" customWidth="1"/>
    <col min="10242" max="10242" width="10.6640625" style="39" customWidth="1"/>
    <col min="10243" max="10244" width="15.6640625" style="39" customWidth="1"/>
    <col min="10245" max="10245" width="70.6640625" style="39" customWidth="1"/>
    <col min="10246" max="10246" width="10.6640625" style="39" customWidth="1"/>
    <col min="10247" max="10248" width="15.6640625" style="39" customWidth="1"/>
    <col min="10249" max="10249" width="3.44140625" style="39" customWidth="1"/>
    <col min="10250" max="10496" width="9.33203125" style="39"/>
    <col min="10497" max="10497" width="70.6640625" style="39" customWidth="1"/>
    <col min="10498" max="10498" width="10.6640625" style="39" customWidth="1"/>
    <col min="10499" max="10500" width="15.6640625" style="39" customWidth="1"/>
    <col min="10501" max="10501" width="70.6640625" style="39" customWidth="1"/>
    <col min="10502" max="10502" width="10.6640625" style="39" customWidth="1"/>
    <col min="10503" max="10504" width="15.6640625" style="39" customWidth="1"/>
    <col min="10505" max="10505" width="3.44140625" style="39" customWidth="1"/>
    <col min="10506" max="10752" width="9.33203125" style="39"/>
    <col min="10753" max="10753" width="70.6640625" style="39" customWidth="1"/>
    <col min="10754" max="10754" width="10.6640625" style="39" customWidth="1"/>
    <col min="10755" max="10756" width="15.6640625" style="39" customWidth="1"/>
    <col min="10757" max="10757" width="70.6640625" style="39" customWidth="1"/>
    <col min="10758" max="10758" width="10.6640625" style="39" customWidth="1"/>
    <col min="10759" max="10760" width="15.6640625" style="39" customWidth="1"/>
    <col min="10761" max="10761" width="3.44140625" style="39" customWidth="1"/>
    <col min="10762" max="11008" width="9.33203125" style="39"/>
    <col min="11009" max="11009" width="70.6640625" style="39" customWidth="1"/>
    <col min="11010" max="11010" width="10.6640625" style="39" customWidth="1"/>
    <col min="11011" max="11012" width="15.6640625" style="39" customWidth="1"/>
    <col min="11013" max="11013" width="70.6640625" style="39" customWidth="1"/>
    <col min="11014" max="11014" width="10.6640625" style="39" customWidth="1"/>
    <col min="11015" max="11016" width="15.6640625" style="39" customWidth="1"/>
    <col min="11017" max="11017" width="3.44140625" style="39" customWidth="1"/>
    <col min="11018" max="11264" width="9.33203125" style="39"/>
    <col min="11265" max="11265" width="70.6640625" style="39" customWidth="1"/>
    <col min="11266" max="11266" width="10.6640625" style="39" customWidth="1"/>
    <col min="11267" max="11268" width="15.6640625" style="39" customWidth="1"/>
    <col min="11269" max="11269" width="70.6640625" style="39" customWidth="1"/>
    <col min="11270" max="11270" width="10.6640625" style="39" customWidth="1"/>
    <col min="11271" max="11272" width="15.6640625" style="39" customWidth="1"/>
    <col min="11273" max="11273" width="3.44140625" style="39" customWidth="1"/>
    <col min="11274" max="11520" width="9.33203125" style="39"/>
    <col min="11521" max="11521" width="70.6640625" style="39" customWidth="1"/>
    <col min="11522" max="11522" width="10.6640625" style="39" customWidth="1"/>
    <col min="11523" max="11524" width="15.6640625" style="39" customWidth="1"/>
    <col min="11525" max="11525" width="70.6640625" style="39" customWidth="1"/>
    <col min="11526" max="11526" width="10.6640625" style="39" customWidth="1"/>
    <col min="11527" max="11528" width="15.6640625" style="39" customWidth="1"/>
    <col min="11529" max="11529" width="3.44140625" style="39" customWidth="1"/>
    <col min="11530" max="11776" width="9.33203125" style="39"/>
    <col min="11777" max="11777" width="70.6640625" style="39" customWidth="1"/>
    <col min="11778" max="11778" width="10.6640625" style="39" customWidth="1"/>
    <col min="11779" max="11780" width="15.6640625" style="39" customWidth="1"/>
    <col min="11781" max="11781" width="70.6640625" style="39" customWidth="1"/>
    <col min="11782" max="11782" width="10.6640625" style="39" customWidth="1"/>
    <col min="11783" max="11784" width="15.6640625" style="39" customWidth="1"/>
    <col min="11785" max="11785" width="3.44140625" style="39" customWidth="1"/>
    <col min="11786" max="12032" width="9.33203125" style="39"/>
    <col min="12033" max="12033" width="70.6640625" style="39" customWidth="1"/>
    <col min="12034" max="12034" width="10.6640625" style="39" customWidth="1"/>
    <col min="12035" max="12036" width="15.6640625" style="39" customWidth="1"/>
    <col min="12037" max="12037" width="70.6640625" style="39" customWidth="1"/>
    <col min="12038" max="12038" width="10.6640625" style="39" customWidth="1"/>
    <col min="12039" max="12040" width="15.6640625" style="39" customWidth="1"/>
    <col min="12041" max="12041" width="3.44140625" style="39" customWidth="1"/>
    <col min="12042" max="12288" width="9.33203125" style="39"/>
    <col min="12289" max="12289" width="70.6640625" style="39" customWidth="1"/>
    <col min="12290" max="12290" width="10.6640625" style="39" customWidth="1"/>
    <col min="12291" max="12292" width="15.6640625" style="39" customWidth="1"/>
    <col min="12293" max="12293" width="70.6640625" style="39" customWidth="1"/>
    <col min="12294" max="12294" width="10.6640625" style="39" customWidth="1"/>
    <col min="12295" max="12296" width="15.6640625" style="39" customWidth="1"/>
    <col min="12297" max="12297" width="3.44140625" style="39" customWidth="1"/>
    <col min="12298" max="12544" width="9.33203125" style="39"/>
    <col min="12545" max="12545" width="70.6640625" style="39" customWidth="1"/>
    <col min="12546" max="12546" width="10.6640625" style="39" customWidth="1"/>
    <col min="12547" max="12548" width="15.6640625" style="39" customWidth="1"/>
    <col min="12549" max="12549" width="70.6640625" style="39" customWidth="1"/>
    <col min="12550" max="12550" width="10.6640625" style="39" customWidth="1"/>
    <col min="12551" max="12552" width="15.6640625" style="39" customWidth="1"/>
    <col min="12553" max="12553" width="3.44140625" style="39" customWidth="1"/>
    <col min="12554" max="12800" width="9.33203125" style="39"/>
    <col min="12801" max="12801" width="70.6640625" style="39" customWidth="1"/>
    <col min="12802" max="12802" width="10.6640625" style="39" customWidth="1"/>
    <col min="12803" max="12804" width="15.6640625" style="39" customWidth="1"/>
    <col min="12805" max="12805" width="70.6640625" style="39" customWidth="1"/>
    <col min="12806" max="12806" width="10.6640625" style="39" customWidth="1"/>
    <col min="12807" max="12808" width="15.6640625" style="39" customWidth="1"/>
    <col min="12809" max="12809" width="3.44140625" style="39" customWidth="1"/>
    <col min="12810" max="13056" width="9.33203125" style="39"/>
    <col min="13057" max="13057" width="70.6640625" style="39" customWidth="1"/>
    <col min="13058" max="13058" width="10.6640625" style="39" customWidth="1"/>
    <col min="13059" max="13060" width="15.6640625" style="39" customWidth="1"/>
    <col min="13061" max="13061" width="70.6640625" style="39" customWidth="1"/>
    <col min="13062" max="13062" width="10.6640625" style="39" customWidth="1"/>
    <col min="13063" max="13064" width="15.6640625" style="39" customWidth="1"/>
    <col min="13065" max="13065" width="3.44140625" style="39" customWidth="1"/>
    <col min="13066" max="13312" width="9.33203125" style="39"/>
    <col min="13313" max="13313" width="70.6640625" style="39" customWidth="1"/>
    <col min="13314" max="13314" width="10.6640625" style="39" customWidth="1"/>
    <col min="13315" max="13316" width="15.6640625" style="39" customWidth="1"/>
    <col min="13317" max="13317" width="70.6640625" style="39" customWidth="1"/>
    <col min="13318" max="13318" width="10.6640625" style="39" customWidth="1"/>
    <col min="13319" max="13320" width="15.6640625" style="39" customWidth="1"/>
    <col min="13321" max="13321" width="3.44140625" style="39" customWidth="1"/>
    <col min="13322" max="13568" width="9.33203125" style="39"/>
    <col min="13569" max="13569" width="70.6640625" style="39" customWidth="1"/>
    <col min="13570" max="13570" width="10.6640625" style="39" customWidth="1"/>
    <col min="13571" max="13572" width="15.6640625" style="39" customWidth="1"/>
    <col min="13573" max="13573" width="70.6640625" style="39" customWidth="1"/>
    <col min="13574" max="13574" width="10.6640625" style="39" customWidth="1"/>
    <col min="13575" max="13576" width="15.6640625" style="39" customWidth="1"/>
    <col min="13577" max="13577" width="3.44140625" style="39" customWidth="1"/>
    <col min="13578" max="13824" width="9.33203125" style="39"/>
    <col min="13825" max="13825" width="70.6640625" style="39" customWidth="1"/>
    <col min="13826" max="13826" width="10.6640625" style="39" customWidth="1"/>
    <col min="13827" max="13828" width="15.6640625" style="39" customWidth="1"/>
    <col min="13829" max="13829" width="70.6640625" style="39" customWidth="1"/>
    <col min="13830" max="13830" width="10.6640625" style="39" customWidth="1"/>
    <col min="13831" max="13832" width="15.6640625" style="39" customWidth="1"/>
    <col min="13833" max="13833" width="3.44140625" style="39" customWidth="1"/>
    <col min="13834" max="14080" width="9.33203125" style="39"/>
    <col min="14081" max="14081" width="70.6640625" style="39" customWidth="1"/>
    <col min="14082" max="14082" width="10.6640625" style="39" customWidth="1"/>
    <col min="14083" max="14084" width="15.6640625" style="39" customWidth="1"/>
    <col min="14085" max="14085" width="70.6640625" style="39" customWidth="1"/>
    <col min="14086" max="14086" width="10.6640625" style="39" customWidth="1"/>
    <col min="14087" max="14088" width="15.6640625" style="39" customWidth="1"/>
    <col min="14089" max="14089" width="3.44140625" style="39" customWidth="1"/>
    <col min="14090" max="14336" width="9.33203125" style="39"/>
    <col min="14337" max="14337" width="70.6640625" style="39" customWidth="1"/>
    <col min="14338" max="14338" width="10.6640625" style="39" customWidth="1"/>
    <col min="14339" max="14340" width="15.6640625" style="39" customWidth="1"/>
    <col min="14341" max="14341" width="70.6640625" style="39" customWidth="1"/>
    <col min="14342" max="14342" width="10.6640625" style="39" customWidth="1"/>
    <col min="14343" max="14344" width="15.6640625" style="39" customWidth="1"/>
    <col min="14345" max="14345" width="3.44140625" style="39" customWidth="1"/>
    <col min="14346" max="14592" width="9.33203125" style="39"/>
    <col min="14593" max="14593" width="70.6640625" style="39" customWidth="1"/>
    <col min="14594" max="14594" width="10.6640625" style="39" customWidth="1"/>
    <col min="14595" max="14596" width="15.6640625" style="39" customWidth="1"/>
    <col min="14597" max="14597" width="70.6640625" style="39" customWidth="1"/>
    <col min="14598" max="14598" width="10.6640625" style="39" customWidth="1"/>
    <col min="14599" max="14600" width="15.6640625" style="39" customWidth="1"/>
    <col min="14601" max="14601" width="3.44140625" style="39" customWidth="1"/>
    <col min="14602" max="14848" width="9.33203125" style="39"/>
    <col min="14849" max="14849" width="70.6640625" style="39" customWidth="1"/>
    <col min="14850" max="14850" width="10.6640625" style="39" customWidth="1"/>
    <col min="14851" max="14852" width="15.6640625" style="39" customWidth="1"/>
    <col min="14853" max="14853" width="70.6640625" style="39" customWidth="1"/>
    <col min="14854" max="14854" width="10.6640625" style="39" customWidth="1"/>
    <col min="14855" max="14856" width="15.6640625" style="39" customWidth="1"/>
    <col min="14857" max="14857" width="3.44140625" style="39" customWidth="1"/>
    <col min="14858" max="15104" width="9.33203125" style="39"/>
    <col min="15105" max="15105" width="70.6640625" style="39" customWidth="1"/>
    <col min="15106" max="15106" width="10.6640625" style="39" customWidth="1"/>
    <col min="15107" max="15108" width="15.6640625" style="39" customWidth="1"/>
    <col min="15109" max="15109" width="70.6640625" style="39" customWidth="1"/>
    <col min="15110" max="15110" width="10.6640625" style="39" customWidth="1"/>
    <col min="15111" max="15112" width="15.6640625" style="39" customWidth="1"/>
    <col min="15113" max="15113" width="3.44140625" style="39" customWidth="1"/>
    <col min="15114" max="15360" width="9.33203125" style="39"/>
    <col min="15361" max="15361" width="70.6640625" style="39" customWidth="1"/>
    <col min="15362" max="15362" width="10.6640625" style="39" customWidth="1"/>
    <col min="15363" max="15364" width="15.6640625" style="39" customWidth="1"/>
    <col min="15365" max="15365" width="70.6640625" style="39" customWidth="1"/>
    <col min="15366" max="15366" width="10.6640625" style="39" customWidth="1"/>
    <col min="15367" max="15368" width="15.6640625" style="39" customWidth="1"/>
    <col min="15369" max="15369" width="3.44140625" style="39" customWidth="1"/>
    <col min="15370" max="15616" width="9.33203125" style="39"/>
    <col min="15617" max="15617" width="70.6640625" style="39" customWidth="1"/>
    <col min="15618" max="15618" width="10.6640625" style="39" customWidth="1"/>
    <col min="15619" max="15620" width="15.6640625" style="39" customWidth="1"/>
    <col min="15621" max="15621" width="70.6640625" style="39" customWidth="1"/>
    <col min="15622" max="15622" width="10.6640625" style="39" customWidth="1"/>
    <col min="15623" max="15624" width="15.6640625" style="39" customWidth="1"/>
    <col min="15625" max="15625" width="3.44140625" style="39" customWidth="1"/>
    <col min="15626" max="15872" width="9.33203125" style="39"/>
    <col min="15873" max="15873" width="70.6640625" style="39" customWidth="1"/>
    <col min="15874" max="15874" width="10.6640625" style="39" customWidth="1"/>
    <col min="15875" max="15876" width="15.6640625" style="39" customWidth="1"/>
    <col min="15877" max="15877" width="70.6640625" style="39" customWidth="1"/>
    <col min="15878" max="15878" width="10.6640625" style="39" customWidth="1"/>
    <col min="15879" max="15880" width="15.6640625" style="39" customWidth="1"/>
    <col min="15881" max="15881" width="3.44140625" style="39" customWidth="1"/>
    <col min="15882" max="16128" width="9.33203125" style="39"/>
    <col min="16129" max="16129" width="70.6640625" style="39" customWidth="1"/>
    <col min="16130" max="16130" width="10.6640625" style="39" customWidth="1"/>
    <col min="16131" max="16132" width="15.6640625" style="39" customWidth="1"/>
    <col min="16133" max="16133" width="70.6640625" style="39" customWidth="1"/>
    <col min="16134" max="16134" width="10.6640625" style="39" customWidth="1"/>
    <col min="16135" max="16136" width="15.6640625" style="39" customWidth="1"/>
    <col min="16137" max="16137" width="3.44140625" style="39" customWidth="1"/>
    <col min="16138" max="16384" width="9.33203125" style="39"/>
  </cols>
  <sheetData>
    <row r="1" spans="1:8" s="17" customFormat="1">
      <c r="A1" s="15" t="s">
        <v>389</v>
      </c>
      <c r="B1" s="16"/>
      <c r="C1" s="16"/>
      <c r="D1" s="16"/>
      <c r="H1" s="18"/>
    </row>
    <row r="2" spans="1:8" s="17" customFormat="1">
      <c r="A2" s="19" t="str">
        <f>General!A3</f>
        <v>on consolidated basis</v>
      </c>
      <c r="B2" s="15"/>
      <c r="C2" s="15"/>
      <c r="D2" s="15"/>
      <c r="E2" s="20"/>
      <c r="F2" s="21"/>
      <c r="G2" s="22"/>
      <c r="H2" s="22"/>
    </row>
    <row r="3" spans="1:8" s="17" customFormat="1">
      <c r="A3" s="16"/>
      <c r="B3" s="23"/>
      <c r="C3" s="23"/>
      <c r="D3" s="23"/>
      <c r="E3" s="24"/>
      <c r="F3" s="25"/>
      <c r="G3" s="26"/>
      <c r="H3" s="26"/>
    </row>
    <row r="4" spans="1:8" s="17" customFormat="1">
      <c r="A4" s="27" t="s">
        <v>260</v>
      </c>
      <c r="B4" s="23"/>
      <c r="C4" s="23"/>
      <c r="D4" s="23"/>
      <c r="H4" s="22"/>
    </row>
    <row r="5" spans="1:8" s="17" customFormat="1">
      <c r="A5" s="27" t="s">
        <v>261</v>
      </c>
      <c r="B5" s="15"/>
      <c r="C5" s="15"/>
      <c r="D5" s="15"/>
      <c r="H5" s="28"/>
    </row>
    <row r="6" spans="1:8" s="17" customFormat="1">
      <c r="A6" s="541">
        <f>General!B10</f>
        <v>45382</v>
      </c>
      <c r="B6" s="15"/>
      <c r="C6" s="15"/>
      <c r="D6" s="15"/>
      <c r="H6" s="29"/>
    </row>
    <row r="7" spans="1:8" s="17" customFormat="1" ht="16.2" thickBot="1">
      <c r="A7" s="30"/>
      <c r="B7" s="30"/>
      <c r="C7" s="31"/>
      <c r="D7" s="32"/>
      <c r="E7" s="32"/>
      <c r="F7" s="30"/>
      <c r="G7" s="22"/>
      <c r="H7" s="33" t="s">
        <v>266</v>
      </c>
    </row>
    <row r="8" spans="1:8" ht="31.2">
      <c r="A8" s="34" t="s">
        <v>262</v>
      </c>
      <c r="B8" s="35" t="s">
        <v>392</v>
      </c>
      <c r="C8" s="36" t="s">
        <v>263</v>
      </c>
      <c r="D8" s="37" t="s">
        <v>264</v>
      </c>
      <c r="E8" s="38" t="s">
        <v>265</v>
      </c>
      <c r="F8" s="35" t="s">
        <v>392</v>
      </c>
      <c r="G8" s="36" t="s">
        <v>263</v>
      </c>
      <c r="H8" s="37" t="s">
        <v>264</v>
      </c>
    </row>
    <row r="9" spans="1:8" ht="16.2" thickBot="1">
      <c r="A9" s="40" t="s">
        <v>2</v>
      </c>
      <c r="B9" s="41" t="s">
        <v>3</v>
      </c>
      <c r="C9" s="41">
        <v>1</v>
      </c>
      <c r="D9" s="42">
        <v>2</v>
      </c>
      <c r="E9" s="43" t="s">
        <v>2</v>
      </c>
      <c r="F9" s="41" t="s">
        <v>3</v>
      </c>
      <c r="G9" s="41">
        <v>1</v>
      </c>
      <c r="H9" s="42">
        <v>2</v>
      </c>
    </row>
    <row r="10" spans="1:8">
      <c r="A10" s="44" t="s">
        <v>334</v>
      </c>
      <c r="B10" s="45"/>
      <c r="C10" s="46"/>
      <c r="D10" s="47"/>
      <c r="E10" s="44" t="s">
        <v>356</v>
      </c>
      <c r="F10" s="48"/>
      <c r="G10" s="49"/>
      <c r="H10" s="50"/>
    </row>
    <row r="11" spans="1:8">
      <c r="A11" s="51" t="s">
        <v>513</v>
      </c>
      <c r="B11" s="547"/>
      <c r="C11" s="52"/>
      <c r="D11" s="53"/>
      <c r="E11" s="51" t="s">
        <v>336</v>
      </c>
      <c r="F11" s="54"/>
      <c r="G11" s="55"/>
      <c r="H11" s="56"/>
    </row>
    <row r="12" spans="1:8">
      <c r="A12" s="57" t="s">
        <v>267</v>
      </c>
      <c r="B12" s="58" t="s">
        <v>4</v>
      </c>
      <c r="C12" s="59">
        <v>1476</v>
      </c>
      <c r="D12" s="59">
        <v>1476</v>
      </c>
      <c r="E12" s="57" t="s">
        <v>514</v>
      </c>
      <c r="F12" s="60" t="s">
        <v>5</v>
      </c>
      <c r="G12" s="59">
        <v>18051</v>
      </c>
      <c r="H12" s="59">
        <v>18051</v>
      </c>
    </row>
    <row r="13" spans="1:8">
      <c r="A13" s="57" t="s">
        <v>268</v>
      </c>
      <c r="B13" s="58" t="s">
        <v>6</v>
      </c>
      <c r="C13" s="59">
        <v>3009</v>
      </c>
      <c r="D13" s="59">
        <v>2929</v>
      </c>
      <c r="E13" s="57" t="s">
        <v>337</v>
      </c>
      <c r="F13" s="60" t="s">
        <v>7</v>
      </c>
      <c r="G13" s="59">
        <v>18051</v>
      </c>
      <c r="H13" s="59">
        <v>18051</v>
      </c>
    </row>
    <row r="14" spans="1:8">
      <c r="A14" s="57" t="s">
        <v>269</v>
      </c>
      <c r="B14" s="58" t="s">
        <v>8</v>
      </c>
      <c r="C14" s="59">
        <v>536</v>
      </c>
      <c r="D14" s="59">
        <v>497</v>
      </c>
      <c r="E14" s="57" t="s">
        <v>338</v>
      </c>
      <c r="F14" s="60" t="s">
        <v>9</v>
      </c>
      <c r="G14" s="59"/>
      <c r="H14" s="59"/>
    </row>
    <row r="15" spans="1:8">
      <c r="A15" s="57" t="s">
        <v>270</v>
      </c>
      <c r="B15" s="58" t="s">
        <v>10</v>
      </c>
      <c r="C15" s="59"/>
      <c r="D15" s="59"/>
      <c r="E15" s="62" t="s">
        <v>339</v>
      </c>
      <c r="F15" s="60" t="s">
        <v>11</v>
      </c>
      <c r="G15" s="59"/>
      <c r="H15" s="59"/>
    </row>
    <row r="16" spans="1:8">
      <c r="A16" s="57" t="s">
        <v>271</v>
      </c>
      <c r="B16" s="58" t="s">
        <v>12</v>
      </c>
      <c r="C16" s="59">
        <v>431</v>
      </c>
      <c r="D16" s="59">
        <v>474</v>
      </c>
      <c r="E16" s="62" t="s">
        <v>340</v>
      </c>
      <c r="F16" s="60" t="s">
        <v>13</v>
      </c>
      <c r="G16" s="59"/>
      <c r="H16" s="59"/>
    </row>
    <row r="17" spans="1:13">
      <c r="A17" s="57" t="s">
        <v>272</v>
      </c>
      <c r="B17" s="58" t="s">
        <v>14</v>
      </c>
      <c r="C17" s="59"/>
      <c r="D17" s="59"/>
      <c r="E17" s="62" t="s">
        <v>341</v>
      </c>
      <c r="F17" s="60" t="s">
        <v>15</v>
      </c>
      <c r="G17" s="59"/>
      <c r="H17" s="59"/>
    </row>
    <row r="18" spans="1:13" ht="16.2">
      <c r="A18" s="57" t="s">
        <v>273</v>
      </c>
      <c r="B18" s="58" t="s">
        <v>16</v>
      </c>
      <c r="C18" s="59"/>
      <c r="D18" s="59"/>
      <c r="E18" s="63" t="s">
        <v>342</v>
      </c>
      <c r="F18" s="64" t="s">
        <v>17</v>
      </c>
      <c r="G18" s="65">
        <f>G12+G15+G16+G17</f>
        <v>18051</v>
      </c>
      <c r="H18" s="66">
        <f>H12+H15+H16+H17</f>
        <v>18051</v>
      </c>
    </row>
    <row r="19" spans="1:13" ht="16.2">
      <c r="A19" s="57" t="s">
        <v>274</v>
      </c>
      <c r="B19" s="58" t="s">
        <v>18</v>
      </c>
      <c r="C19" s="59">
        <v>449</v>
      </c>
      <c r="D19" s="59">
        <v>419</v>
      </c>
      <c r="E19" s="51" t="s">
        <v>343</v>
      </c>
      <c r="F19" s="67"/>
      <c r="G19" s="68"/>
      <c r="H19" s="69"/>
    </row>
    <row r="20" spans="1:13" ht="16.2">
      <c r="A20" s="70" t="s">
        <v>275</v>
      </c>
      <c r="B20" s="71" t="s">
        <v>19</v>
      </c>
      <c r="C20" s="72">
        <f>SUM(C12:C19)</f>
        <v>5901</v>
      </c>
      <c r="D20" s="73">
        <f>SUM(D12:D19)</f>
        <v>5795</v>
      </c>
      <c r="E20" s="57" t="s">
        <v>344</v>
      </c>
      <c r="F20" s="60" t="s">
        <v>20</v>
      </c>
      <c r="G20" s="59">
        <v>5403</v>
      </c>
      <c r="H20" s="59">
        <v>5403</v>
      </c>
    </row>
    <row r="21" spans="1:13" ht="16.2">
      <c r="A21" s="51" t="s">
        <v>276</v>
      </c>
      <c r="B21" s="71" t="s">
        <v>21</v>
      </c>
      <c r="C21" s="74"/>
      <c r="D21" s="75"/>
      <c r="E21" s="57" t="s">
        <v>345</v>
      </c>
      <c r="F21" s="60" t="s">
        <v>22</v>
      </c>
      <c r="G21" s="59">
        <v>868</v>
      </c>
      <c r="H21" s="59">
        <v>956</v>
      </c>
    </row>
    <row r="22" spans="1:13" ht="16.2">
      <c r="A22" s="51" t="s">
        <v>277</v>
      </c>
      <c r="B22" s="71" t="s">
        <v>23</v>
      </c>
      <c r="C22" s="74"/>
      <c r="D22" s="75"/>
      <c r="E22" s="76" t="s">
        <v>348</v>
      </c>
      <c r="F22" s="60" t="s">
        <v>24</v>
      </c>
      <c r="G22" s="52">
        <f>SUM(G23:G25)</f>
        <v>3072</v>
      </c>
      <c r="H22" s="53">
        <f>SUM(H23:H25)</f>
        <v>2804</v>
      </c>
      <c r="M22" s="77"/>
    </row>
    <row r="23" spans="1:13">
      <c r="A23" s="51" t="s">
        <v>278</v>
      </c>
      <c r="B23" s="58"/>
      <c r="C23" s="52"/>
      <c r="D23" s="53"/>
      <c r="E23" s="62" t="s">
        <v>346</v>
      </c>
      <c r="F23" s="60" t="s">
        <v>25</v>
      </c>
      <c r="G23" s="59">
        <v>3072</v>
      </c>
      <c r="H23" s="59">
        <v>2804</v>
      </c>
    </row>
    <row r="24" spans="1:13">
      <c r="A24" s="57" t="s">
        <v>279</v>
      </c>
      <c r="B24" s="58" t="s">
        <v>26</v>
      </c>
      <c r="C24" s="59">
        <v>61</v>
      </c>
      <c r="D24" s="59">
        <v>48</v>
      </c>
      <c r="E24" s="78" t="s">
        <v>347</v>
      </c>
      <c r="F24" s="60" t="s">
        <v>27</v>
      </c>
      <c r="G24" s="59"/>
      <c r="H24" s="61"/>
      <c r="M24" s="77"/>
    </row>
    <row r="25" spans="1:13">
      <c r="A25" s="57" t="s">
        <v>280</v>
      </c>
      <c r="B25" s="58" t="s">
        <v>28</v>
      </c>
      <c r="C25" s="59">
        <v>12</v>
      </c>
      <c r="D25" s="59">
        <v>14</v>
      </c>
      <c r="E25" s="57" t="s">
        <v>293</v>
      </c>
      <c r="F25" s="60" t="s">
        <v>29</v>
      </c>
      <c r="G25" s="59"/>
      <c r="H25" s="61"/>
    </row>
    <row r="26" spans="1:13" ht="16.2">
      <c r="A26" s="57" t="s">
        <v>281</v>
      </c>
      <c r="B26" s="58" t="s">
        <v>30</v>
      </c>
      <c r="C26" s="59">
        <v>3091</v>
      </c>
      <c r="D26" s="59">
        <v>3275</v>
      </c>
      <c r="E26" s="79" t="s">
        <v>320</v>
      </c>
      <c r="F26" s="67" t="s">
        <v>31</v>
      </c>
      <c r="G26" s="72">
        <f>G20+G21+G22</f>
        <v>9343</v>
      </c>
      <c r="H26" s="73">
        <f>H20+H21+H22</f>
        <v>9163</v>
      </c>
      <c r="M26" s="77"/>
    </row>
    <row r="27" spans="1:13" ht="16.2">
      <c r="A27" s="57" t="s">
        <v>282</v>
      </c>
      <c r="B27" s="58" t="s">
        <v>32</v>
      </c>
      <c r="C27" s="59">
        <v>4844</v>
      </c>
      <c r="D27" s="59">
        <v>4210</v>
      </c>
      <c r="E27" s="51" t="s">
        <v>349</v>
      </c>
      <c r="F27" s="67"/>
      <c r="G27" s="68"/>
      <c r="H27" s="69"/>
    </row>
    <row r="28" spans="1:13" ht="16.2">
      <c r="A28" s="70" t="s">
        <v>283</v>
      </c>
      <c r="B28" s="71" t="s">
        <v>33</v>
      </c>
      <c r="C28" s="72">
        <f>SUM(C24:C27)</f>
        <v>8008</v>
      </c>
      <c r="D28" s="73">
        <f>SUM(D24:D27)</f>
        <v>7547</v>
      </c>
      <c r="E28" s="78" t="s">
        <v>350</v>
      </c>
      <c r="F28" s="60" t="s">
        <v>34</v>
      </c>
      <c r="G28" s="52">
        <f>SUM(G29:G31)</f>
        <v>81440</v>
      </c>
      <c r="H28" s="53">
        <f>SUM(H29:H31)</f>
        <v>49572</v>
      </c>
      <c r="M28" s="77"/>
    </row>
    <row r="29" spans="1:13">
      <c r="A29" s="57"/>
      <c r="B29" s="58"/>
      <c r="C29" s="52"/>
      <c r="D29" s="53"/>
      <c r="E29" s="57" t="s">
        <v>351</v>
      </c>
      <c r="F29" s="60" t="s">
        <v>35</v>
      </c>
      <c r="G29" s="59">
        <v>81440</v>
      </c>
      <c r="H29" s="59">
        <v>49572</v>
      </c>
    </row>
    <row r="30" spans="1:13">
      <c r="A30" s="51" t="s">
        <v>284</v>
      </c>
      <c r="B30" s="58"/>
      <c r="C30" s="52"/>
      <c r="D30" s="53"/>
      <c r="E30" s="76" t="s">
        <v>352</v>
      </c>
      <c r="F30" s="60" t="s">
        <v>36</v>
      </c>
      <c r="G30" s="59"/>
      <c r="H30" s="59"/>
      <c r="M30" s="77"/>
    </row>
    <row r="31" spans="1:13">
      <c r="A31" s="57" t="s">
        <v>285</v>
      </c>
      <c r="B31" s="58" t="s">
        <v>37</v>
      </c>
      <c r="C31" s="59">
        <v>3514</v>
      </c>
      <c r="D31" s="59">
        <v>3514</v>
      </c>
      <c r="E31" s="2" t="s">
        <v>353</v>
      </c>
      <c r="F31" s="60" t="s">
        <v>38</v>
      </c>
      <c r="G31" s="59"/>
      <c r="H31" s="59"/>
    </row>
    <row r="32" spans="1:13">
      <c r="A32" s="57" t="s">
        <v>286</v>
      </c>
      <c r="B32" s="58" t="s">
        <v>39</v>
      </c>
      <c r="C32" s="59"/>
      <c r="D32" s="59"/>
      <c r="E32" s="78" t="s">
        <v>354</v>
      </c>
      <c r="F32" s="60" t="s">
        <v>40</v>
      </c>
      <c r="G32" s="59">
        <v>8990</v>
      </c>
      <c r="H32" s="59">
        <v>33593</v>
      </c>
      <c r="M32" s="77"/>
    </row>
    <row r="33" spans="1:13" ht="16.2">
      <c r="A33" s="70" t="s">
        <v>287</v>
      </c>
      <c r="B33" s="71" t="s">
        <v>41</v>
      </c>
      <c r="C33" s="72">
        <f>C31+C32</f>
        <v>3514</v>
      </c>
      <c r="D33" s="73">
        <f>D31+D32</f>
        <v>3514</v>
      </c>
      <c r="E33" s="62" t="s">
        <v>515</v>
      </c>
      <c r="F33" s="60" t="s">
        <v>42</v>
      </c>
      <c r="G33" s="59"/>
      <c r="H33" s="59"/>
    </row>
    <row r="34" spans="1:13" ht="16.2">
      <c r="A34" s="51" t="s">
        <v>288</v>
      </c>
      <c r="B34" s="58"/>
      <c r="C34" s="52"/>
      <c r="D34" s="53"/>
      <c r="E34" s="79" t="s">
        <v>355</v>
      </c>
      <c r="F34" s="67" t="s">
        <v>43</v>
      </c>
      <c r="G34" s="72">
        <f>G28+G32+G33</f>
        <v>90430</v>
      </c>
      <c r="H34" s="73">
        <f>H28+H32+H33</f>
        <v>83165</v>
      </c>
      <c r="K34" s="549"/>
    </row>
    <row r="35" spans="1:13">
      <c r="A35" s="57" t="s">
        <v>289</v>
      </c>
      <c r="B35" s="58" t="s">
        <v>44</v>
      </c>
      <c r="C35" s="52">
        <f>SUM(C36:C39)</f>
        <v>408</v>
      </c>
      <c r="D35" s="53">
        <f>SUM(D36:D39)</f>
        <v>403</v>
      </c>
      <c r="E35" s="57"/>
      <c r="F35" s="80"/>
      <c r="G35" s="81"/>
      <c r="H35" s="82"/>
    </row>
    <row r="36" spans="1:13">
      <c r="A36" s="57" t="s">
        <v>290</v>
      </c>
      <c r="B36" s="58" t="s">
        <v>45</v>
      </c>
      <c r="C36" s="59"/>
      <c r="D36" s="61"/>
      <c r="E36" s="83"/>
      <c r="F36" s="84"/>
      <c r="G36" s="81"/>
      <c r="H36" s="82"/>
    </row>
    <row r="37" spans="1:13">
      <c r="A37" s="57" t="s">
        <v>291</v>
      </c>
      <c r="B37" s="58" t="s">
        <v>46</v>
      </c>
      <c r="C37" s="59"/>
      <c r="D37" s="61"/>
      <c r="E37" s="85" t="s">
        <v>357</v>
      </c>
      <c r="F37" s="80" t="s">
        <v>47</v>
      </c>
      <c r="G37" s="86">
        <f>G26+G18+G34</f>
        <v>117824</v>
      </c>
      <c r="H37" s="87">
        <f>H26+H18+H34</f>
        <v>110379</v>
      </c>
    </row>
    <row r="38" spans="1:13">
      <c r="A38" s="57" t="s">
        <v>292</v>
      </c>
      <c r="B38" s="58" t="s">
        <v>48</v>
      </c>
      <c r="C38" s="59">
        <v>408</v>
      </c>
      <c r="D38" s="59">
        <v>403</v>
      </c>
      <c r="E38" s="57"/>
      <c r="F38" s="80"/>
      <c r="G38" s="81"/>
      <c r="H38" s="82"/>
      <c r="M38" s="77"/>
    </row>
    <row r="39" spans="1:13" ht="16.2" thickBot="1">
      <c r="A39" s="57" t="s">
        <v>293</v>
      </c>
      <c r="B39" s="58" t="s">
        <v>49</v>
      </c>
      <c r="C39" s="59"/>
      <c r="D39" s="61"/>
      <c r="E39" s="88"/>
      <c r="F39" s="89"/>
      <c r="G39" s="90"/>
      <c r="H39" s="91"/>
    </row>
    <row r="40" spans="1:13">
      <c r="A40" s="57" t="s">
        <v>294</v>
      </c>
      <c r="B40" s="58" t="s">
        <v>50</v>
      </c>
      <c r="C40" s="52">
        <f>C41+C42+C44</f>
        <v>0</v>
      </c>
      <c r="D40" s="53">
        <f>D41+D42+D44</f>
        <v>0</v>
      </c>
      <c r="E40" s="92" t="s">
        <v>358</v>
      </c>
      <c r="F40" s="93" t="s">
        <v>51</v>
      </c>
      <c r="G40" s="94">
        <v>-550</v>
      </c>
      <c r="H40" s="94">
        <v>-776</v>
      </c>
      <c r="M40" s="77"/>
    </row>
    <row r="41" spans="1:13" ht="16.2" thickBot="1">
      <c r="A41" s="57" t="s">
        <v>295</v>
      </c>
      <c r="B41" s="58" t="s">
        <v>52</v>
      </c>
      <c r="C41" s="59"/>
      <c r="D41" s="61"/>
      <c r="E41" s="95"/>
      <c r="F41" s="96"/>
      <c r="G41" s="90"/>
      <c r="H41" s="91"/>
    </row>
    <row r="42" spans="1:13">
      <c r="A42" s="57" t="s">
        <v>296</v>
      </c>
      <c r="B42" s="58" t="s">
        <v>53</v>
      </c>
      <c r="C42" s="59"/>
      <c r="D42" s="61"/>
      <c r="E42" s="92" t="s">
        <v>359</v>
      </c>
      <c r="F42" s="97"/>
      <c r="G42" s="98"/>
      <c r="H42" s="99"/>
    </row>
    <row r="43" spans="1:13">
      <c r="A43" s="57" t="s">
        <v>297</v>
      </c>
      <c r="B43" s="58" t="s">
        <v>54</v>
      </c>
      <c r="C43" s="59"/>
      <c r="D43" s="61"/>
      <c r="E43" s="51" t="s">
        <v>361</v>
      </c>
      <c r="F43" s="84"/>
      <c r="G43" s="81"/>
      <c r="H43" s="82"/>
    </row>
    <row r="44" spans="1:13">
      <c r="A44" s="57" t="s">
        <v>516</v>
      </c>
      <c r="B44" s="58" t="s">
        <v>55</v>
      </c>
      <c r="C44" s="59"/>
      <c r="D44" s="61"/>
      <c r="E44" s="62" t="s">
        <v>517</v>
      </c>
      <c r="F44" s="60" t="s">
        <v>56</v>
      </c>
      <c r="G44" s="59"/>
      <c r="H44" s="59"/>
      <c r="M44" s="77"/>
    </row>
    <row r="45" spans="1:13">
      <c r="A45" s="57" t="s">
        <v>298</v>
      </c>
      <c r="B45" s="58" t="s">
        <v>57</v>
      </c>
      <c r="C45" s="59"/>
      <c r="D45" s="59"/>
      <c r="E45" s="100" t="s">
        <v>362</v>
      </c>
      <c r="F45" s="60" t="s">
        <v>58</v>
      </c>
      <c r="G45" s="59">
        <v>1176</v>
      </c>
      <c r="H45" s="59">
        <v>1388</v>
      </c>
    </row>
    <row r="46" spans="1:13" ht="16.2">
      <c r="A46" s="70" t="s">
        <v>299</v>
      </c>
      <c r="B46" s="71" t="s">
        <v>59</v>
      </c>
      <c r="C46" s="72">
        <f>C35+C40+C45</f>
        <v>408</v>
      </c>
      <c r="D46" s="73">
        <f>D35+D40+D45</f>
        <v>403</v>
      </c>
      <c r="E46" s="76" t="s">
        <v>363</v>
      </c>
      <c r="F46" s="60" t="s">
        <v>60</v>
      </c>
      <c r="G46" s="59"/>
      <c r="H46" s="59"/>
      <c r="M46" s="77"/>
    </row>
    <row r="47" spans="1:13">
      <c r="A47" s="51" t="s">
        <v>300</v>
      </c>
      <c r="B47" s="102"/>
      <c r="C47" s="86"/>
      <c r="D47" s="87"/>
      <c r="E47" s="57" t="s">
        <v>364</v>
      </c>
      <c r="F47" s="60" t="s">
        <v>61</v>
      </c>
      <c r="G47" s="59"/>
      <c r="H47" s="59"/>
    </row>
    <row r="48" spans="1:13">
      <c r="A48" s="57" t="s">
        <v>301</v>
      </c>
      <c r="B48" s="58" t="s">
        <v>62</v>
      </c>
      <c r="C48" s="59"/>
      <c r="D48" s="61"/>
      <c r="E48" s="76" t="s">
        <v>365</v>
      </c>
      <c r="F48" s="60" t="s">
        <v>63</v>
      </c>
      <c r="G48" s="59"/>
      <c r="H48" s="59"/>
      <c r="M48" s="77"/>
    </row>
    <row r="49" spans="1:13">
      <c r="A49" s="57" t="s">
        <v>302</v>
      </c>
      <c r="B49" s="58" t="s">
        <v>64</v>
      </c>
      <c r="C49" s="59"/>
      <c r="D49" s="61"/>
      <c r="E49" s="57" t="s">
        <v>313</v>
      </c>
      <c r="F49" s="60" t="s">
        <v>65</v>
      </c>
      <c r="G49" s="59"/>
      <c r="H49" s="59"/>
    </row>
    <row r="50" spans="1:13" ht="16.2">
      <c r="A50" s="57" t="s">
        <v>303</v>
      </c>
      <c r="B50" s="58" t="s">
        <v>66</v>
      </c>
      <c r="C50" s="59"/>
      <c r="D50" s="61"/>
      <c r="E50" s="319" t="s">
        <v>275</v>
      </c>
      <c r="F50" s="67" t="s">
        <v>67</v>
      </c>
      <c r="G50" s="52">
        <f>SUM(G44:G49)</f>
        <v>1176</v>
      </c>
      <c r="H50" s="53">
        <f>SUM(H44:H49)</f>
        <v>1388</v>
      </c>
    </row>
    <row r="51" spans="1:13">
      <c r="A51" s="57" t="s">
        <v>304</v>
      </c>
      <c r="B51" s="58" t="s">
        <v>68</v>
      </c>
      <c r="C51" s="59">
        <v>1027</v>
      </c>
      <c r="D51" s="59">
        <v>1027</v>
      </c>
      <c r="E51" s="57"/>
      <c r="F51" s="60"/>
      <c r="G51" s="52"/>
      <c r="H51" s="53"/>
    </row>
    <row r="52" spans="1:13" ht="16.2">
      <c r="A52" s="70" t="s">
        <v>305</v>
      </c>
      <c r="B52" s="71" t="s">
        <v>69</v>
      </c>
      <c r="C52" s="548">
        <f>SUM(C48:C51)</f>
        <v>1027</v>
      </c>
      <c r="D52" s="548">
        <f>SUM(D48:D51)</f>
        <v>1027</v>
      </c>
      <c r="E52" s="76" t="s">
        <v>366</v>
      </c>
      <c r="F52" s="67" t="s">
        <v>70</v>
      </c>
      <c r="G52" s="59">
        <v>271</v>
      </c>
      <c r="H52" s="61">
        <v>271</v>
      </c>
    </row>
    <row r="53" spans="1:13" ht="16.2">
      <c r="A53" s="57" t="s">
        <v>71</v>
      </c>
      <c r="B53" s="71"/>
      <c r="C53" s="52"/>
      <c r="D53" s="53"/>
      <c r="E53" s="57" t="s">
        <v>367</v>
      </c>
      <c r="F53" s="67" t="s">
        <v>72</v>
      </c>
      <c r="G53" s="59"/>
      <c r="H53" s="61"/>
    </row>
    <row r="54" spans="1:13" ht="16.2">
      <c r="A54" s="51" t="s">
        <v>306</v>
      </c>
      <c r="B54" s="71" t="s">
        <v>73</v>
      </c>
      <c r="C54" s="103"/>
      <c r="D54" s="104"/>
      <c r="E54" s="57" t="s">
        <v>369</v>
      </c>
      <c r="F54" s="67" t="s">
        <v>74</v>
      </c>
      <c r="G54" s="59"/>
      <c r="H54" s="61"/>
    </row>
    <row r="55" spans="1:13" ht="16.2">
      <c r="A55" s="51" t="s">
        <v>368</v>
      </c>
      <c r="B55" s="71" t="s">
        <v>75</v>
      </c>
      <c r="C55" s="103">
        <v>926</v>
      </c>
      <c r="D55" s="103">
        <v>926</v>
      </c>
      <c r="E55" s="57" t="s">
        <v>370</v>
      </c>
      <c r="F55" s="67" t="s">
        <v>76</v>
      </c>
      <c r="G55" s="59"/>
      <c r="H55" s="61"/>
    </row>
    <row r="56" spans="1:13" ht="16.2" thickBot="1">
      <c r="A56" s="105" t="s">
        <v>307</v>
      </c>
      <c r="B56" s="106" t="s">
        <v>77</v>
      </c>
      <c r="C56" s="107">
        <f>C20+C21+C22+C28+C33+C46+C52+C54+C55</f>
        <v>19784</v>
      </c>
      <c r="D56" s="108">
        <f>D20+D21+D22+D28+D33+D46+D52+D54+D55</f>
        <v>19212</v>
      </c>
      <c r="E56" s="51" t="s">
        <v>360</v>
      </c>
      <c r="F56" s="80" t="s">
        <v>78</v>
      </c>
      <c r="G56" s="86">
        <f>G50+G52+G53+G54+G55</f>
        <v>1447</v>
      </c>
      <c r="H56" s="87">
        <f>H50+H52+H53+H54+H55</f>
        <v>1659</v>
      </c>
      <c r="M56" s="77"/>
    </row>
    <row r="57" spans="1:13">
      <c r="A57" s="109" t="s">
        <v>332</v>
      </c>
      <c r="B57" s="110"/>
      <c r="C57" s="46"/>
      <c r="D57" s="47"/>
      <c r="E57" s="109" t="s">
        <v>371</v>
      </c>
      <c r="F57" s="93"/>
      <c r="G57" s="46"/>
      <c r="H57" s="47"/>
    </row>
    <row r="58" spans="1:13">
      <c r="A58" s="51" t="s">
        <v>308</v>
      </c>
      <c r="B58" s="102"/>
      <c r="C58" s="86"/>
      <c r="D58" s="87"/>
      <c r="E58" s="51" t="s">
        <v>361</v>
      </c>
      <c r="F58" s="60"/>
      <c r="G58" s="52"/>
      <c r="H58" s="53"/>
      <c r="M58" s="77"/>
    </row>
    <row r="59" spans="1:13">
      <c r="A59" s="57" t="s">
        <v>309</v>
      </c>
      <c r="B59" s="58" t="s">
        <v>79</v>
      </c>
      <c r="C59" s="59">
        <v>37</v>
      </c>
      <c r="D59" s="59">
        <v>22</v>
      </c>
      <c r="E59" s="100" t="s">
        <v>362</v>
      </c>
      <c r="F59" s="111" t="s">
        <v>80</v>
      </c>
      <c r="G59" s="59">
        <v>293</v>
      </c>
      <c r="H59" s="59">
        <v>201</v>
      </c>
    </row>
    <row r="60" spans="1:13">
      <c r="A60" s="57" t="s">
        <v>310</v>
      </c>
      <c r="B60" s="58" t="s">
        <v>81</v>
      </c>
      <c r="C60" s="59"/>
      <c r="D60" s="59"/>
      <c r="E60" s="57" t="s">
        <v>373</v>
      </c>
      <c r="F60" s="60" t="s">
        <v>82</v>
      </c>
      <c r="G60" s="59">
        <f>1077+385-G59</f>
        <v>1169</v>
      </c>
      <c r="H60" s="59">
        <f>670-201+216+415</f>
        <v>1100</v>
      </c>
      <c r="M60" s="77"/>
    </row>
    <row r="61" spans="1:13">
      <c r="A61" s="57" t="s">
        <v>311</v>
      </c>
      <c r="B61" s="58" t="s">
        <v>83</v>
      </c>
      <c r="C61" s="59">
        <v>19967</v>
      </c>
      <c r="D61" s="59">
        <f>2004+14948</f>
        <v>16952</v>
      </c>
      <c r="E61" s="62" t="s">
        <v>374</v>
      </c>
      <c r="F61" s="60" t="s">
        <v>84</v>
      </c>
      <c r="G61" s="52">
        <f>SUM(G62:G68)</f>
        <v>9189</v>
      </c>
      <c r="H61" s="53">
        <f>SUM(H62:H68)</f>
        <v>11100</v>
      </c>
    </row>
    <row r="62" spans="1:13">
      <c r="A62" s="57" t="s">
        <v>282</v>
      </c>
      <c r="B62" s="58" t="s">
        <v>85</v>
      </c>
      <c r="C62" s="59"/>
      <c r="D62" s="59"/>
      <c r="E62" s="62" t="s">
        <v>375</v>
      </c>
      <c r="F62" s="60" t="s">
        <v>86</v>
      </c>
      <c r="G62" s="59"/>
      <c r="H62" s="59"/>
      <c r="M62" s="77"/>
    </row>
    <row r="63" spans="1:13">
      <c r="A63" s="57" t="s">
        <v>312</v>
      </c>
      <c r="B63" s="58" t="s">
        <v>87</v>
      </c>
      <c r="C63" s="59"/>
      <c r="D63" s="59"/>
      <c r="E63" s="57" t="s">
        <v>376</v>
      </c>
      <c r="F63" s="60" t="s">
        <v>88</v>
      </c>
      <c r="G63" s="59"/>
      <c r="H63" s="59"/>
    </row>
    <row r="64" spans="1:13">
      <c r="A64" s="57" t="s">
        <v>313</v>
      </c>
      <c r="B64" s="58" t="s">
        <v>89</v>
      </c>
      <c r="C64" s="59">
        <v>1137</v>
      </c>
      <c r="D64" s="59">
        <v>1299</v>
      </c>
      <c r="E64" s="57" t="s">
        <v>377</v>
      </c>
      <c r="F64" s="60" t="s">
        <v>90</v>
      </c>
      <c r="G64" s="59">
        <v>3465</v>
      </c>
      <c r="H64" s="59">
        <v>3782</v>
      </c>
      <c r="M64" s="77"/>
    </row>
    <row r="65" spans="1:13" ht="16.2">
      <c r="A65" s="70" t="s">
        <v>275</v>
      </c>
      <c r="B65" s="71" t="s">
        <v>91</v>
      </c>
      <c r="C65" s="72">
        <f>SUM(C59:C64)</f>
        <v>21141</v>
      </c>
      <c r="D65" s="73">
        <f>SUM(D59:D64)</f>
        <v>18273</v>
      </c>
      <c r="E65" s="57" t="s">
        <v>378</v>
      </c>
      <c r="F65" s="60" t="s">
        <v>92</v>
      </c>
      <c r="G65" s="59">
        <v>466</v>
      </c>
      <c r="H65" s="59">
        <v>322</v>
      </c>
    </row>
    <row r="66" spans="1:13" ht="16.2">
      <c r="A66" s="57"/>
      <c r="B66" s="71"/>
      <c r="C66" s="52"/>
      <c r="D66" s="53"/>
      <c r="E66" s="57" t="s">
        <v>379</v>
      </c>
      <c r="F66" s="60" t="s">
        <v>93</v>
      </c>
      <c r="G66" s="59">
        <f>682+567</f>
        <v>1249</v>
      </c>
      <c r="H66" s="59">
        <f>2453-H67</f>
        <v>1955</v>
      </c>
    </row>
    <row r="67" spans="1:13">
      <c r="A67" s="51" t="s">
        <v>314</v>
      </c>
      <c r="B67" s="102"/>
      <c r="C67" s="86"/>
      <c r="D67" s="87"/>
      <c r="E67" s="57" t="s">
        <v>380</v>
      </c>
      <c r="F67" s="60" t="s">
        <v>94</v>
      </c>
      <c r="G67" s="59">
        <v>352</v>
      </c>
      <c r="H67" s="59">
        <v>498</v>
      </c>
    </row>
    <row r="68" spans="1:13">
      <c r="A68" s="57" t="s">
        <v>301</v>
      </c>
      <c r="B68" s="58" t="s">
        <v>95</v>
      </c>
      <c r="C68" s="59"/>
      <c r="D68" s="59"/>
      <c r="E68" s="57" t="s">
        <v>381</v>
      </c>
      <c r="F68" s="60" t="s">
        <v>96</v>
      </c>
      <c r="G68" s="59">
        <v>3657</v>
      </c>
      <c r="H68" s="59">
        <v>4543</v>
      </c>
    </row>
    <row r="69" spans="1:13">
      <c r="A69" s="57" t="s">
        <v>302</v>
      </c>
      <c r="B69" s="58" t="s">
        <v>97</v>
      </c>
      <c r="C69" s="59">
        <v>45195</v>
      </c>
      <c r="D69" s="59">
        <v>43084</v>
      </c>
      <c r="E69" s="76" t="s">
        <v>382</v>
      </c>
      <c r="F69" s="60" t="s">
        <v>98</v>
      </c>
      <c r="G69" s="59">
        <f>572-385</f>
        <v>187</v>
      </c>
      <c r="H69" s="59">
        <v>386</v>
      </c>
    </row>
    <row r="70" spans="1:13">
      <c r="A70" s="57" t="s">
        <v>315</v>
      </c>
      <c r="B70" s="58" t="s">
        <v>99</v>
      </c>
      <c r="C70" s="59">
        <v>12774</v>
      </c>
      <c r="D70" s="59">
        <v>9195</v>
      </c>
      <c r="E70" s="57" t="s">
        <v>383</v>
      </c>
      <c r="F70" s="60" t="s">
        <v>100</v>
      </c>
      <c r="G70" s="59">
        <v>2106</v>
      </c>
      <c r="H70" s="59">
        <v>3626</v>
      </c>
    </row>
    <row r="71" spans="1:13" ht="16.2">
      <c r="A71" s="57" t="s">
        <v>316</v>
      </c>
      <c r="B71" s="58" t="s">
        <v>101</v>
      </c>
      <c r="C71" s="59">
        <v>552</v>
      </c>
      <c r="D71" s="59">
        <v>550</v>
      </c>
      <c r="E71" s="112" t="s">
        <v>342</v>
      </c>
      <c r="F71" s="67" t="s">
        <v>102</v>
      </c>
      <c r="G71" s="72">
        <f>G59+G60+G61+G69+G70</f>
        <v>12944</v>
      </c>
      <c r="H71" s="73">
        <f>H59+H60+H61+H69+H70</f>
        <v>16413</v>
      </c>
    </row>
    <row r="72" spans="1:13">
      <c r="A72" s="57" t="s">
        <v>317</v>
      </c>
      <c r="B72" s="58" t="s">
        <v>103</v>
      </c>
      <c r="C72" s="59"/>
      <c r="D72" s="59"/>
      <c r="E72" s="62"/>
      <c r="F72" s="60"/>
      <c r="G72" s="52"/>
      <c r="H72" s="53"/>
    </row>
    <row r="73" spans="1:13" ht="16.2">
      <c r="A73" s="57" t="s">
        <v>318</v>
      </c>
      <c r="B73" s="58" t="s">
        <v>104</v>
      </c>
      <c r="C73" s="59">
        <v>2542</v>
      </c>
      <c r="D73" s="59">
        <v>6124</v>
      </c>
      <c r="E73" s="101" t="s">
        <v>384</v>
      </c>
      <c r="F73" s="67" t="s">
        <v>105</v>
      </c>
      <c r="G73" s="103"/>
      <c r="H73" s="103"/>
    </row>
    <row r="74" spans="1:13">
      <c r="A74" s="57" t="s">
        <v>319</v>
      </c>
      <c r="B74" s="58" t="s">
        <v>106</v>
      </c>
      <c r="C74" s="59">
        <v>61</v>
      </c>
      <c r="D74" s="59"/>
      <c r="E74" s="113"/>
      <c r="F74" s="114"/>
      <c r="G74" s="52"/>
      <c r="H74" s="115"/>
    </row>
    <row r="75" spans="1:13" ht="16.2">
      <c r="A75" s="57" t="s">
        <v>274</v>
      </c>
      <c r="B75" s="58" t="s">
        <v>107</v>
      </c>
      <c r="C75" s="59">
        <v>125</v>
      </c>
      <c r="D75" s="59">
        <v>128</v>
      </c>
      <c r="E75" s="116" t="s">
        <v>385</v>
      </c>
      <c r="F75" s="67" t="s">
        <v>108</v>
      </c>
      <c r="G75" s="103">
        <v>5</v>
      </c>
      <c r="H75" s="104">
        <v>7</v>
      </c>
    </row>
    <row r="76" spans="1:13" ht="16.2">
      <c r="A76" s="70" t="s">
        <v>320</v>
      </c>
      <c r="B76" s="71" t="s">
        <v>109</v>
      </c>
      <c r="C76" s="72">
        <f>SUM(C68:C75)</f>
        <v>61249</v>
      </c>
      <c r="D76" s="73">
        <f>SUM(D68:D75)</f>
        <v>59081</v>
      </c>
      <c r="E76" s="113"/>
      <c r="F76" s="114"/>
      <c r="G76" s="52"/>
      <c r="H76" s="115"/>
    </row>
    <row r="77" spans="1:13" ht="16.2">
      <c r="A77" s="57"/>
      <c r="B77" s="58"/>
      <c r="C77" s="52"/>
      <c r="D77" s="53"/>
      <c r="E77" s="101" t="s">
        <v>386</v>
      </c>
      <c r="F77" s="67" t="s">
        <v>110</v>
      </c>
      <c r="G77" s="103"/>
      <c r="H77" s="104"/>
    </row>
    <row r="78" spans="1:13">
      <c r="A78" s="51" t="s">
        <v>518</v>
      </c>
      <c r="B78" s="102"/>
      <c r="C78" s="86"/>
      <c r="D78" s="87"/>
      <c r="E78" s="57"/>
      <c r="F78" s="84"/>
      <c r="G78" s="81"/>
      <c r="H78" s="82"/>
      <c r="M78" s="77"/>
    </row>
    <row r="79" spans="1:13">
      <c r="A79" s="57" t="s">
        <v>321</v>
      </c>
      <c r="B79" s="58" t="s">
        <v>111</v>
      </c>
      <c r="C79" s="52">
        <f>SUM(C80:C82)</f>
        <v>0</v>
      </c>
      <c r="D79" s="53">
        <f>SUM(D80:D82)</f>
        <v>0</v>
      </c>
      <c r="E79" s="117" t="s">
        <v>372</v>
      </c>
      <c r="F79" s="80" t="s">
        <v>112</v>
      </c>
      <c r="G79" s="86">
        <f>G71+G73+G75+G77</f>
        <v>12949</v>
      </c>
      <c r="H79" s="87">
        <f>H71+H73+H75+H77</f>
        <v>16420</v>
      </c>
    </row>
    <row r="80" spans="1:13">
      <c r="A80" s="57" t="s">
        <v>322</v>
      </c>
      <c r="B80" s="58" t="s">
        <v>113</v>
      </c>
      <c r="C80" s="59"/>
      <c r="D80" s="61"/>
      <c r="E80" s="113"/>
      <c r="F80" s="114"/>
      <c r="G80" s="52"/>
      <c r="H80" s="115"/>
    </row>
    <row r="81" spans="1:13">
      <c r="A81" s="57" t="s">
        <v>323</v>
      </c>
      <c r="B81" s="58" t="s">
        <v>114</v>
      </c>
      <c r="C81" s="59"/>
      <c r="D81" s="61"/>
      <c r="E81" s="57"/>
      <c r="F81" s="118"/>
      <c r="G81" s="119"/>
      <c r="H81" s="120"/>
    </row>
    <row r="82" spans="1:13">
      <c r="A82" s="57" t="s">
        <v>293</v>
      </c>
      <c r="B82" s="58" t="s">
        <v>115</v>
      </c>
      <c r="C82" s="59"/>
      <c r="D82" s="61"/>
      <c r="E82" s="121"/>
      <c r="F82" s="122"/>
      <c r="G82" s="119"/>
      <c r="H82" s="120"/>
    </row>
    <row r="83" spans="1:13">
      <c r="A83" s="57" t="s">
        <v>324</v>
      </c>
      <c r="B83" s="58" t="s">
        <v>116</v>
      </c>
      <c r="C83" s="59"/>
      <c r="D83" s="61"/>
      <c r="E83" s="123"/>
      <c r="F83" s="122"/>
      <c r="G83" s="119"/>
      <c r="H83" s="120"/>
    </row>
    <row r="84" spans="1:13">
      <c r="A84" s="57" t="s">
        <v>298</v>
      </c>
      <c r="B84" s="58" t="s">
        <v>117</v>
      </c>
      <c r="C84" s="59"/>
      <c r="D84" s="59"/>
      <c r="E84" s="121"/>
      <c r="F84" s="122"/>
      <c r="G84" s="119"/>
      <c r="H84" s="120"/>
    </row>
    <row r="85" spans="1:13" ht="16.2">
      <c r="A85" s="70" t="s">
        <v>118</v>
      </c>
      <c r="B85" s="71" t="s">
        <v>119</v>
      </c>
      <c r="C85" s="72">
        <f>C84+C83+C79</f>
        <v>0</v>
      </c>
      <c r="D85" s="73">
        <f>D84+D83+D79</f>
        <v>0</v>
      </c>
      <c r="E85" s="123"/>
      <c r="F85" s="122"/>
      <c r="G85" s="119"/>
      <c r="H85" s="120"/>
    </row>
    <row r="86" spans="1:13" ht="16.2">
      <c r="A86" s="57"/>
      <c r="B86" s="71"/>
      <c r="C86" s="52"/>
      <c r="D86" s="53"/>
      <c r="E86" s="121"/>
      <c r="F86" s="122"/>
      <c r="G86" s="119"/>
      <c r="H86" s="120"/>
      <c r="M86" s="77"/>
    </row>
    <row r="87" spans="1:13">
      <c r="A87" s="51" t="s">
        <v>325</v>
      </c>
      <c r="B87" s="58"/>
      <c r="C87" s="52"/>
      <c r="D87" s="53"/>
      <c r="E87" s="123"/>
      <c r="F87" s="122"/>
      <c r="G87" s="119"/>
      <c r="H87" s="120"/>
    </row>
    <row r="88" spans="1:13">
      <c r="A88" s="57" t="s">
        <v>326</v>
      </c>
      <c r="B88" s="58" t="s">
        <v>120</v>
      </c>
      <c r="C88" s="59">
        <v>76</v>
      </c>
      <c r="D88" s="59">
        <v>49</v>
      </c>
      <c r="E88" s="121"/>
      <c r="F88" s="122"/>
      <c r="G88" s="119"/>
      <c r="H88" s="120"/>
      <c r="M88" s="77"/>
    </row>
    <row r="89" spans="1:13">
      <c r="A89" s="57" t="s">
        <v>327</v>
      </c>
      <c r="B89" s="58" t="s">
        <v>121</v>
      </c>
      <c r="C89" s="59">
        <f>28937+85</f>
        <v>29022</v>
      </c>
      <c r="D89" s="59">
        <f>30694+25</f>
        <v>30719</v>
      </c>
      <c r="E89" s="123"/>
      <c r="F89" s="122"/>
      <c r="G89" s="119"/>
      <c r="H89" s="120"/>
    </row>
    <row r="90" spans="1:13">
      <c r="A90" s="57" t="s">
        <v>328</v>
      </c>
      <c r="B90" s="58" t="s">
        <v>122</v>
      </c>
      <c r="C90" s="59">
        <v>116</v>
      </c>
      <c r="D90" s="59"/>
      <c r="E90" s="123"/>
      <c r="F90" s="122"/>
      <c r="G90" s="119"/>
      <c r="H90" s="120"/>
      <c r="M90" s="77"/>
    </row>
    <row r="91" spans="1:13">
      <c r="A91" s="57" t="s">
        <v>329</v>
      </c>
      <c r="B91" s="58" t="s">
        <v>123</v>
      </c>
      <c r="C91" s="59">
        <v>10</v>
      </c>
      <c r="D91" s="59">
        <v>10</v>
      </c>
      <c r="E91" s="123"/>
      <c r="F91" s="122"/>
      <c r="G91" s="119"/>
      <c r="H91" s="120"/>
    </row>
    <row r="92" spans="1:13" ht="16.2">
      <c r="A92" s="70" t="s">
        <v>283</v>
      </c>
      <c r="B92" s="71" t="s">
        <v>124</v>
      </c>
      <c r="C92" s="72">
        <f>SUM(C88:C91)</f>
        <v>29224</v>
      </c>
      <c r="D92" s="73">
        <f>SUM(D88:D91)</f>
        <v>30778</v>
      </c>
      <c r="E92" s="123"/>
      <c r="F92" s="122"/>
      <c r="G92" s="119"/>
      <c r="H92" s="120"/>
      <c r="M92" s="77"/>
    </row>
    <row r="93" spans="1:13" ht="16.2">
      <c r="A93" s="101" t="s">
        <v>330</v>
      </c>
      <c r="B93" s="71" t="s">
        <v>125</v>
      </c>
      <c r="C93" s="103">
        <v>272</v>
      </c>
      <c r="D93" s="103">
        <v>338</v>
      </c>
      <c r="E93" s="123"/>
      <c r="F93" s="122"/>
      <c r="G93" s="119"/>
      <c r="H93" s="120"/>
    </row>
    <row r="94" spans="1:13" ht="16.2" thickBot="1">
      <c r="A94" s="105" t="s">
        <v>331</v>
      </c>
      <c r="B94" s="106" t="s">
        <v>126</v>
      </c>
      <c r="C94" s="107">
        <f>C65+C76+C85+C92+C93</f>
        <v>111886</v>
      </c>
      <c r="D94" s="108">
        <f>D65+D76+D85+D92+D93</f>
        <v>108470</v>
      </c>
      <c r="E94" s="124"/>
      <c r="F94" s="125"/>
      <c r="G94" s="126"/>
      <c r="H94" s="127"/>
      <c r="M94" s="77"/>
    </row>
    <row r="95" spans="1:13" ht="16.2" thickBot="1">
      <c r="A95" s="128" t="s">
        <v>333</v>
      </c>
      <c r="B95" s="129" t="s">
        <v>127</v>
      </c>
      <c r="C95" s="130">
        <f>C94+C56</f>
        <v>131670</v>
      </c>
      <c r="D95" s="131">
        <f>D94+D56</f>
        <v>127682</v>
      </c>
      <c r="E95" s="132" t="s">
        <v>387</v>
      </c>
      <c r="F95" s="133" t="s">
        <v>128</v>
      </c>
      <c r="G95" s="130">
        <f>G37+G40+G56+G79</f>
        <v>131670</v>
      </c>
      <c r="H95" s="131">
        <f>H37+H40+H56+H79</f>
        <v>127682</v>
      </c>
    </row>
    <row r="96" spans="1:13">
      <c r="A96" s="134"/>
      <c r="B96" s="135"/>
      <c r="C96" s="134"/>
      <c r="D96" s="134"/>
      <c r="E96" s="136"/>
      <c r="M96" s="77"/>
    </row>
    <row r="97" spans="1:13">
      <c r="A97" s="139"/>
      <c r="B97" s="135"/>
      <c r="C97" s="134"/>
      <c r="D97" s="134"/>
      <c r="E97" s="136"/>
      <c r="M97" s="77"/>
    </row>
    <row r="98" spans="1:13">
      <c r="A98" s="140" t="str">
        <f>General!A11</f>
        <v>Date of the report:</v>
      </c>
      <c r="B98" s="566">
        <f>General!B11</f>
        <v>45427</v>
      </c>
      <c r="C98" s="566"/>
      <c r="D98" s="566"/>
      <c r="E98" s="566"/>
      <c r="F98" s="566"/>
      <c r="G98" s="566"/>
      <c r="H98" s="566"/>
      <c r="M98" s="77"/>
    </row>
    <row r="99" spans="1:13">
      <c r="A99" s="140"/>
      <c r="B99" s="141"/>
      <c r="C99" s="141"/>
      <c r="D99" s="141"/>
      <c r="E99" s="141"/>
      <c r="F99" s="141"/>
      <c r="G99" s="141"/>
      <c r="H99" s="141"/>
      <c r="M99" s="77"/>
    </row>
    <row r="100" spans="1:13">
      <c r="A100" s="142" t="str">
        <f>General!A26</f>
        <v>Financial  statements prepared by</v>
      </c>
      <c r="B100" s="567" t="str">
        <f>General!B26</f>
        <v>Svetozar Iliev</v>
      </c>
      <c r="C100" s="567"/>
      <c r="D100" s="567"/>
      <c r="E100" s="567"/>
      <c r="F100" s="567"/>
      <c r="G100" s="567"/>
      <c r="H100" s="567"/>
    </row>
    <row r="101" spans="1:13">
      <c r="A101" s="142"/>
      <c r="B101" s="29"/>
      <c r="C101" s="29"/>
      <c r="D101" s="29"/>
      <c r="E101" s="29"/>
      <c r="F101" s="29"/>
      <c r="G101" s="29"/>
      <c r="H101" s="29"/>
    </row>
    <row r="102" spans="1:13">
      <c r="A102" s="142" t="s">
        <v>335</v>
      </c>
      <c r="B102" s="568"/>
      <c r="C102" s="568"/>
      <c r="D102" s="568"/>
      <c r="E102" s="568"/>
      <c r="F102" s="568"/>
      <c r="G102" s="568"/>
      <c r="H102" s="568"/>
    </row>
    <row r="103" spans="1:13" ht="21.75" customHeight="1">
      <c r="A103" s="143"/>
      <c r="B103" s="565" t="s">
        <v>129</v>
      </c>
      <c r="C103" s="565"/>
      <c r="D103" s="565"/>
      <c r="E103" s="565"/>
      <c r="M103" s="77"/>
    </row>
    <row r="104" spans="1:13" ht="21.75" customHeight="1">
      <c r="A104" s="143"/>
      <c r="B104" s="565" t="s">
        <v>129</v>
      </c>
      <c r="C104" s="565"/>
      <c r="D104" s="565"/>
      <c r="E104" s="565"/>
    </row>
    <row r="105" spans="1:13" ht="21.75" customHeight="1">
      <c r="A105" s="143"/>
      <c r="B105" s="565" t="s">
        <v>129</v>
      </c>
      <c r="C105" s="565"/>
      <c r="D105" s="565"/>
      <c r="E105" s="565"/>
      <c r="M105" s="77"/>
    </row>
    <row r="106" spans="1:13" ht="21.75" customHeight="1">
      <c r="A106" s="143"/>
      <c r="B106" s="565" t="s">
        <v>129</v>
      </c>
      <c r="C106" s="565"/>
      <c r="D106" s="565"/>
      <c r="E106" s="565"/>
    </row>
    <row r="107" spans="1:13" ht="21.75" customHeight="1">
      <c r="A107" s="143"/>
      <c r="B107" s="565"/>
      <c r="C107" s="565"/>
      <c r="D107" s="565"/>
      <c r="E107" s="565"/>
      <c r="M107" s="77"/>
    </row>
    <row r="108" spans="1:13" ht="21.75" customHeight="1">
      <c r="A108" s="143"/>
      <c r="B108" s="565"/>
      <c r="C108" s="565"/>
      <c r="D108" s="565"/>
      <c r="E108" s="565"/>
    </row>
    <row r="109" spans="1:13" ht="21.75" customHeight="1">
      <c r="A109" s="143"/>
      <c r="B109" s="565"/>
      <c r="C109" s="565"/>
      <c r="D109" s="565"/>
      <c r="E109" s="565"/>
      <c r="M109" s="77"/>
    </row>
    <row r="117" spans="5:13">
      <c r="E117" s="136"/>
    </row>
    <row r="119" spans="5:13">
      <c r="E119" s="136"/>
      <c r="M119" s="77"/>
    </row>
    <row r="121" spans="5:13">
      <c r="E121" s="136"/>
      <c r="M121" s="77"/>
    </row>
    <row r="123" spans="5:13">
      <c r="E123" s="136"/>
    </row>
    <row r="125" spans="5:13">
      <c r="E125" s="136"/>
      <c r="M125" s="77"/>
    </row>
    <row r="127" spans="5:13">
      <c r="E127" s="136"/>
      <c r="M127" s="77"/>
    </row>
    <row r="129" spans="5:13">
      <c r="M129" s="77"/>
    </row>
    <row r="131" spans="5:13">
      <c r="M131" s="77"/>
    </row>
    <row r="133" spans="5:13">
      <c r="M133" s="77"/>
    </row>
    <row r="135" spans="5:13">
      <c r="E135" s="136"/>
      <c r="M135" s="77"/>
    </row>
    <row r="137" spans="5:13">
      <c r="E137" s="136"/>
      <c r="M137" s="77"/>
    </row>
    <row r="139" spans="5:13">
      <c r="E139" s="136"/>
      <c r="M139" s="77"/>
    </row>
    <row r="141" spans="5:13">
      <c r="E141" s="136"/>
      <c r="M141" s="77"/>
    </row>
    <row r="143" spans="5:13">
      <c r="E143" s="136"/>
    </row>
    <row r="145" spans="5:13">
      <c r="E145" s="136"/>
    </row>
    <row r="147" spans="5:13">
      <c r="E147" s="136"/>
    </row>
    <row r="149" spans="5:13">
      <c r="E149" s="136"/>
      <c r="M149" s="77"/>
    </row>
    <row r="151" spans="5:13">
      <c r="M151" s="77"/>
    </row>
    <row r="153" spans="5:13">
      <c r="M153" s="77"/>
    </row>
    <row r="159" spans="5:13">
      <c r="E159" s="136"/>
    </row>
    <row r="161" spans="1:18" s="137" customFormat="1">
      <c r="A161" s="138"/>
      <c r="B161" s="138"/>
      <c r="C161" s="138"/>
      <c r="D161" s="138"/>
      <c r="E161" s="136"/>
      <c r="G161" s="138"/>
      <c r="H161" s="39"/>
      <c r="I161" s="39"/>
      <c r="J161" s="39"/>
      <c r="K161" s="39"/>
      <c r="L161" s="39"/>
      <c r="M161" s="39"/>
      <c r="N161" s="39"/>
      <c r="O161" s="39"/>
      <c r="P161" s="39"/>
      <c r="Q161" s="39"/>
      <c r="R161" s="39"/>
    </row>
    <row r="163" spans="1:18" s="137" customFormat="1">
      <c r="A163" s="138"/>
      <c r="B163" s="138"/>
      <c r="C163" s="138"/>
      <c r="D163" s="138"/>
      <c r="E163" s="136"/>
      <c r="G163" s="138"/>
      <c r="H163" s="39"/>
      <c r="I163" s="39"/>
      <c r="J163" s="39"/>
      <c r="K163" s="39"/>
      <c r="L163" s="39"/>
      <c r="M163" s="39"/>
      <c r="N163" s="39"/>
      <c r="O163" s="39"/>
      <c r="P163" s="39"/>
      <c r="Q163" s="39"/>
      <c r="R163" s="39"/>
    </row>
    <row r="165" spans="1:18" s="137" customFormat="1">
      <c r="A165" s="138"/>
      <c r="B165" s="138"/>
      <c r="C165" s="138"/>
      <c r="D165" s="138"/>
      <c r="E165" s="136"/>
      <c r="G165" s="138"/>
      <c r="H165" s="39"/>
      <c r="I165" s="39"/>
      <c r="J165" s="39"/>
      <c r="K165" s="39"/>
      <c r="L165" s="39"/>
      <c r="M165" s="39"/>
      <c r="N165" s="39"/>
      <c r="O165" s="39"/>
      <c r="P165" s="39"/>
      <c r="Q165" s="39"/>
      <c r="R165" s="39"/>
    </row>
    <row r="167" spans="1:18" s="137" customFormat="1">
      <c r="A167" s="138"/>
      <c r="B167" s="138"/>
      <c r="C167" s="138"/>
      <c r="D167" s="138"/>
      <c r="E167" s="136"/>
      <c r="G167" s="138"/>
      <c r="H167" s="39"/>
      <c r="I167" s="39"/>
      <c r="J167" s="39"/>
      <c r="K167" s="39"/>
      <c r="L167" s="39"/>
      <c r="M167" s="39"/>
      <c r="N167" s="39"/>
      <c r="O167" s="39"/>
      <c r="P167" s="39"/>
      <c r="Q167" s="39"/>
      <c r="R167" s="39"/>
    </row>
    <row r="175" spans="1:18" s="137" customFormat="1">
      <c r="A175" s="138"/>
      <c r="B175" s="138"/>
      <c r="C175" s="138"/>
      <c r="D175" s="138"/>
      <c r="E175" s="136"/>
      <c r="G175" s="138"/>
      <c r="H175" s="39"/>
      <c r="I175" s="39"/>
      <c r="J175" s="39"/>
      <c r="K175" s="39"/>
      <c r="L175" s="39"/>
      <c r="M175" s="39"/>
      <c r="N175" s="39"/>
      <c r="O175" s="39"/>
      <c r="P175" s="39"/>
      <c r="Q175" s="39"/>
      <c r="R175" s="39"/>
    </row>
    <row r="177" spans="1:18" s="137" customFormat="1">
      <c r="A177" s="138"/>
      <c r="B177" s="138"/>
      <c r="C177" s="138"/>
      <c r="D177" s="138"/>
      <c r="E177" s="136"/>
      <c r="G177" s="138"/>
      <c r="H177" s="39"/>
      <c r="I177" s="39"/>
      <c r="J177" s="39"/>
      <c r="K177" s="39"/>
      <c r="L177" s="39"/>
      <c r="M177" s="39"/>
      <c r="N177" s="39"/>
      <c r="O177" s="39"/>
      <c r="P177" s="39"/>
      <c r="Q177" s="39"/>
      <c r="R177" s="39"/>
    </row>
    <row r="179" spans="1:18" s="137" customFormat="1">
      <c r="A179" s="138"/>
      <c r="B179" s="138"/>
      <c r="C179" s="138"/>
      <c r="D179" s="138"/>
      <c r="E179" s="136"/>
      <c r="G179" s="138"/>
      <c r="H179" s="39"/>
      <c r="I179" s="39"/>
      <c r="J179" s="39"/>
      <c r="K179" s="39"/>
      <c r="L179" s="39"/>
      <c r="M179" s="39"/>
      <c r="N179" s="39"/>
      <c r="O179" s="39"/>
      <c r="P179" s="39"/>
      <c r="Q179" s="39"/>
      <c r="R179" s="39"/>
    </row>
    <row r="181" spans="1:18" s="137" customFormat="1">
      <c r="A181" s="138"/>
      <c r="B181" s="138"/>
      <c r="C181" s="138"/>
      <c r="D181" s="138"/>
      <c r="E181" s="136"/>
      <c r="G181" s="138"/>
      <c r="H181" s="39"/>
      <c r="I181" s="39"/>
      <c r="J181" s="39"/>
      <c r="K181" s="39"/>
      <c r="L181" s="39"/>
      <c r="M181" s="39"/>
      <c r="N181" s="39"/>
      <c r="O181" s="39"/>
      <c r="P181" s="39"/>
      <c r="Q181" s="39"/>
      <c r="R181" s="39"/>
    </row>
    <row r="185" spans="1:18" s="137" customFormat="1">
      <c r="A185" s="138"/>
      <c r="B185" s="138"/>
      <c r="C185" s="138"/>
      <c r="D185" s="138"/>
      <c r="E185" s="136"/>
      <c r="G185" s="138"/>
      <c r="H185" s="39"/>
      <c r="I185" s="39"/>
      <c r="J185" s="39"/>
      <c r="K185" s="39"/>
      <c r="L185" s="39"/>
      <c r="M185" s="39"/>
      <c r="N185" s="39"/>
      <c r="O185" s="39"/>
      <c r="P185" s="39"/>
      <c r="Q185" s="39"/>
      <c r="R185" s="39"/>
    </row>
  </sheetData>
  <mergeCells count="10">
    <mergeCell ref="B106:E106"/>
    <mergeCell ref="B107:E107"/>
    <mergeCell ref="B108:E108"/>
    <mergeCell ref="B109:E109"/>
    <mergeCell ref="B98:H98"/>
    <mergeCell ref="B100:H100"/>
    <mergeCell ref="B102:H102"/>
    <mergeCell ref="B103:E103"/>
    <mergeCell ref="B104:E104"/>
    <mergeCell ref="B105:E105"/>
  </mergeCells>
  <dataValidations count="3">
    <dataValidation type="decimal" allowBlank="1" showInputMessage="1" showErrorMessage="1" errorTitle="Невалиден формат" error="Стойността в клетката може да съдържа само отрицателно число._x000a__x000a_За да коригирате натиснете Retry. За да се откажете натиснете Cancel." sqref="WLS983073:WLT983073 IY32:IZ32 SU32:SV32 ACQ32:ACR32 AMM32:AMN32 AWI32:AWJ32 BGE32:BGF32 BQA32:BQB32 BZW32:BZX32 CJS32:CJT32 CTO32:CTP32 DDK32:DDL32 DNG32:DNH32 DXC32:DXD32 EGY32:EGZ32 EQU32:EQV32 FAQ32:FAR32 FKM32:FKN32 FUI32:FUJ32 GEE32:GEF32 GOA32:GOB32 GXW32:GXX32 HHS32:HHT32 HRO32:HRP32 IBK32:IBL32 ILG32:ILH32 IVC32:IVD32 JEY32:JEZ32 JOU32:JOV32 JYQ32:JYR32 KIM32:KIN32 KSI32:KSJ32 LCE32:LCF32 LMA32:LMB32 LVW32:LVX32 MFS32:MFT32 MPO32:MPP32 MZK32:MZL32 NJG32:NJH32 NTC32:NTD32 OCY32:OCZ32 OMU32:OMV32 OWQ32:OWR32 PGM32:PGN32 PQI32:PQJ32 QAE32:QAF32 QKA32:QKB32 QTW32:QTX32 RDS32:RDT32 RNO32:RNP32 RXK32:RXL32 SHG32:SHH32 SRC32:SRD32 TAY32:TAZ32 TKU32:TKV32 TUQ32:TUR32 UEM32:UEN32 UOI32:UOJ32 UYE32:UYF32 VIA32:VIB32 VRW32:VRX32 WBS32:WBT32 WLO32:WLP32 WVK32:WVL32 C65568:D65568 IY65568:IZ65568 SU65568:SV65568 ACQ65568:ACR65568 AMM65568:AMN65568 AWI65568:AWJ65568 BGE65568:BGF65568 BQA65568:BQB65568 BZW65568:BZX65568 CJS65568:CJT65568 CTO65568:CTP65568 DDK65568:DDL65568 DNG65568:DNH65568 DXC65568:DXD65568 EGY65568:EGZ65568 EQU65568:EQV65568 FAQ65568:FAR65568 FKM65568:FKN65568 FUI65568:FUJ65568 GEE65568:GEF65568 GOA65568:GOB65568 GXW65568:GXX65568 HHS65568:HHT65568 HRO65568:HRP65568 IBK65568:IBL65568 ILG65568:ILH65568 IVC65568:IVD65568 JEY65568:JEZ65568 JOU65568:JOV65568 JYQ65568:JYR65568 KIM65568:KIN65568 KSI65568:KSJ65568 LCE65568:LCF65568 LMA65568:LMB65568 LVW65568:LVX65568 MFS65568:MFT65568 MPO65568:MPP65568 MZK65568:MZL65568 NJG65568:NJH65568 NTC65568:NTD65568 OCY65568:OCZ65568 OMU65568:OMV65568 OWQ65568:OWR65568 PGM65568:PGN65568 PQI65568:PQJ65568 QAE65568:QAF65568 QKA65568:QKB65568 QTW65568:QTX65568 RDS65568:RDT65568 RNO65568:RNP65568 RXK65568:RXL65568 SHG65568:SHH65568 SRC65568:SRD65568 TAY65568:TAZ65568 TKU65568:TKV65568 TUQ65568:TUR65568 UEM65568:UEN65568 UOI65568:UOJ65568 UYE65568:UYF65568 VIA65568:VIB65568 VRW65568:VRX65568 WBS65568:WBT65568 WLO65568:WLP65568 WVK65568:WVL65568 C131104:D131104 IY131104:IZ131104 SU131104:SV131104 ACQ131104:ACR131104 AMM131104:AMN131104 AWI131104:AWJ131104 BGE131104:BGF131104 BQA131104:BQB131104 BZW131104:BZX131104 CJS131104:CJT131104 CTO131104:CTP131104 DDK131104:DDL131104 DNG131104:DNH131104 DXC131104:DXD131104 EGY131104:EGZ131104 EQU131104:EQV131104 FAQ131104:FAR131104 FKM131104:FKN131104 FUI131104:FUJ131104 GEE131104:GEF131104 GOA131104:GOB131104 GXW131104:GXX131104 HHS131104:HHT131104 HRO131104:HRP131104 IBK131104:IBL131104 ILG131104:ILH131104 IVC131104:IVD131104 JEY131104:JEZ131104 JOU131104:JOV131104 JYQ131104:JYR131104 KIM131104:KIN131104 KSI131104:KSJ131104 LCE131104:LCF131104 LMA131104:LMB131104 LVW131104:LVX131104 MFS131104:MFT131104 MPO131104:MPP131104 MZK131104:MZL131104 NJG131104:NJH131104 NTC131104:NTD131104 OCY131104:OCZ131104 OMU131104:OMV131104 OWQ131104:OWR131104 PGM131104:PGN131104 PQI131104:PQJ131104 QAE131104:QAF131104 QKA131104:QKB131104 QTW131104:QTX131104 RDS131104:RDT131104 RNO131104:RNP131104 RXK131104:RXL131104 SHG131104:SHH131104 SRC131104:SRD131104 TAY131104:TAZ131104 TKU131104:TKV131104 TUQ131104:TUR131104 UEM131104:UEN131104 UOI131104:UOJ131104 UYE131104:UYF131104 VIA131104:VIB131104 VRW131104:VRX131104 WBS131104:WBT131104 WLO131104:WLP131104 WVK131104:WVL131104 C196640:D196640 IY196640:IZ196640 SU196640:SV196640 ACQ196640:ACR196640 AMM196640:AMN196640 AWI196640:AWJ196640 BGE196640:BGF196640 BQA196640:BQB196640 BZW196640:BZX196640 CJS196640:CJT196640 CTO196640:CTP196640 DDK196640:DDL196640 DNG196640:DNH196640 DXC196640:DXD196640 EGY196640:EGZ196640 EQU196640:EQV196640 FAQ196640:FAR196640 FKM196640:FKN196640 FUI196640:FUJ196640 GEE196640:GEF196640 GOA196640:GOB196640 GXW196640:GXX196640 HHS196640:HHT196640 HRO196640:HRP196640 IBK196640:IBL196640 ILG196640:ILH196640 IVC196640:IVD196640 JEY196640:JEZ196640 JOU196640:JOV196640 JYQ196640:JYR196640 KIM196640:KIN196640 KSI196640:KSJ196640 LCE196640:LCF196640 LMA196640:LMB196640 LVW196640:LVX196640 MFS196640:MFT196640 MPO196640:MPP196640 MZK196640:MZL196640 NJG196640:NJH196640 NTC196640:NTD196640 OCY196640:OCZ196640 OMU196640:OMV196640 OWQ196640:OWR196640 PGM196640:PGN196640 PQI196640:PQJ196640 QAE196640:QAF196640 QKA196640:QKB196640 QTW196640:QTX196640 RDS196640:RDT196640 RNO196640:RNP196640 RXK196640:RXL196640 SHG196640:SHH196640 SRC196640:SRD196640 TAY196640:TAZ196640 TKU196640:TKV196640 TUQ196640:TUR196640 UEM196640:UEN196640 UOI196640:UOJ196640 UYE196640:UYF196640 VIA196640:VIB196640 VRW196640:VRX196640 WBS196640:WBT196640 WLO196640:WLP196640 WVK196640:WVL196640 C262176:D262176 IY262176:IZ262176 SU262176:SV262176 ACQ262176:ACR262176 AMM262176:AMN262176 AWI262176:AWJ262176 BGE262176:BGF262176 BQA262176:BQB262176 BZW262176:BZX262176 CJS262176:CJT262176 CTO262176:CTP262176 DDK262176:DDL262176 DNG262176:DNH262176 DXC262176:DXD262176 EGY262176:EGZ262176 EQU262176:EQV262176 FAQ262176:FAR262176 FKM262176:FKN262176 FUI262176:FUJ262176 GEE262176:GEF262176 GOA262176:GOB262176 GXW262176:GXX262176 HHS262176:HHT262176 HRO262176:HRP262176 IBK262176:IBL262176 ILG262176:ILH262176 IVC262176:IVD262176 JEY262176:JEZ262176 JOU262176:JOV262176 JYQ262176:JYR262176 KIM262176:KIN262176 KSI262176:KSJ262176 LCE262176:LCF262176 LMA262176:LMB262176 LVW262176:LVX262176 MFS262176:MFT262176 MPO262176:MPP262176 MZK262176:MZL262176 NJG262176:NJH262176 NTC262176:NTD262176 OCY262176:OCZ262176 OMU262176:OMV262176 OWQ262176:OWR262176 PGM262176:PGN262176 PQI262176:PQJ262176 QAE262176:QAF262176 QKA262176:QKB262176 QTW262176:QTX262176 RDS262176:RDT262176 RNO262176:RNP262176 RXK262176:RXL262176 SHG262176:SHH262176 SRC262176:SRD262176 TAY262176:TAZ262176 TKU262176:TKV262176 TUQ262176:TUR262176 UEM262176:UEN262176 UOI262176:UOJ262176 UYE262176:UYF262176 VIA262176:VIB262176 VRW262176:VRX262176 WBS262176:WBT262176 WLO262176:WLP262176 WVK262176:WVL262176 C327712:D327712 IY327712:IZ327712 SU327712:SV327712 ACQ327712:ACR327712 AMM327712:AMN327712 AWI327712:AWJ327712 BGE327712:BGF327712 BQA327712:BQB327712 BZW327712:BZX327712 CJS327712:CJT327712 CTO327712:CTP327712 DDK327712:DDL327712 DNG327712:DNH327712 DXC327712:DXD327712 EGY327712:EGZ327712 EQU327712:EQV327712 FAQ327712:FAR327712 FKM327712:FKN327712 FUI327712:FUJ327712 GEE327712:GEF327712 GOA327712:GOB327712 GXW327712:GXX327712 HHS327712:HHT327712 HRO327712:HRP327712 IBK327712:IBL327712 ILG327712:ILH327712 IVC327712:IVD327712 JEY327712:JEZ327712 JOU327712:JOV327712 JYQ327712:JYR327712 KIM327712:KIN327712 KSI327712:KSJ327712 LCE327712:LCF327712 LMA327712:LMB327712 LVW327712:LVX327712 MFS327712:MFT327712 MPO327712:MPP327712 MZK327712:MZL327712 NJG327712:NJH327712 NTC327712:NTD327712 OCY327712:OCZ327712 OMU327712:OMV327712 OWQ327712:OWR327712 PGM327712:PGN327712 PQI327712:PQJ327712 QAE327712:QAF327712 QKA327712:QKB327712 QTW327712:QTX327712 RDS327712:RDT327712 RNO327712:RNP327712 RXK327712:RXL327712 SHG327712:SHH327712 SRC327712:SRD327712 TAY327712:TAZ327712 TKU327712:TKV327712 TUQ327712:TUR327712 UEM327712:UEN327712 UOI327712:UOJ327712 UYE327712:UYF327712 VIA327712:VIB327712 VRW327712:VRX327712 WBS327712:WBT327712 WLO327712:WLP327712 WVK327712:WVL327712 C393248:D393248 IY393248:IZ393248 SU393248:SV393248 ACQ393248:ACR393248 AMM393248:AMN393248 AWI393248:AWJ393248 BGE393248:BGF393248 BQA393248:BQB393248 BZW393248:BZX393248 CJS393248:CJT393248 CTO393248:CTP393248 DDK393248:DDL393248 DNG393248:DNH393248 DXC393248:DXD393248 EGY393248:EGZ393248 EQU393248:EQV393248 FAQ393248:FAR393248 FKM393248:FKN393248 FUI393248:FUJ393248 GEE393248:GEF393248 GOA393248:GOB393248 GXW393248:GXX393248 HHS393248:HHT393248 HRO393248:HRP393248 IBK393248:IBL393248 ILG393248:ILH393248 IVC393248:IVD393248 JEY393248:JEZ393248 JOU393248:JOV393248 JYQ393248:JYR393248 KIM393248:KIN393248 KSI393248:KSJ393248 LCE393248:LCF393248 LMA393248:LMB393248 LVW393248:LVX393248 MFS393248:MFT393248 MPO393248:MPP393248 MZK393248:MZL393248 NJG393248:NJH393248 NTC393248:NTD393248 OCY393248:OCZ393248 OMU393248:OMV393248 OWQ393248:OWR393248 PGM393248:PGN393248 PQI393248:PQJ393248 QAE393248:QAF393248 QKA393248:QKB393248 QTW393248:QTX393248 RDS393248:RDT393248 RNO393248:RNP393248 RXK393248:RXL393248 SHG393248:SHH393248 SRC393248:SRD393248 TAY393248:TAZ393248 TKU393248:TKV393248 TUQ393248:TUR393248 UEM393248:UEN393248 UOI393248:UOJ393248 UYE393248:UYF393248 VIA393248:VIB393248 VRW393248:VRX393248 WBS393248:WBT393248 WLO393248:WLP393248 WVK393248:WVL393248 C458784:D458784 IY458784:IZ458784 SU458784:SV458784 ACQ458784:ACR458784 AMM458784:AMN458784 AWI458784:AWJ458784 BGE458784:BGF458784 BQA458784:BQB458784 BZW458784:BZX458784 CJS458784:CJT458784 CTO458784:CTP458784 DDK458784:DDL458784 DNG458784:DNH458784 DXC458784:DXD458784 EGY458784:EGZ458784 EQU458784:EQV458784 FAQ458784:FAR458784 FKM458784:FKN458784 FUI458784:FUJ458784 GEE458784:GEF458784 GOA458784:GOB458784 GXW458784:GXX458784 HHS458784:HHT458784 HRO458784:HRP458784 IBK458784:IBL458784 ILG458784:ILH458784 IVC458784:IVD458784 JEY458784:JEZ458784 JOU458784:JOV458784 JYQ458784:JYR458784 KIM458784:KIN458784 KSI458784:KSJ458784 LCE458784:LCF458784 LMA458784:LMB458784 LVW458784:LVX458784 MFS458784:MFT458784 MPO458784:MPP458784 MZK458784:MZL458784 NJG458784:NJH458784 NTC458784:NTD458784 OCY458784:OCZ458784 OMU458784:OMV458784 OWQ458784:OWR458784 PGM458784:PGN458784 PQI458784:PQJ458784 QAE458784:QAF458784 QKA458784:QKB458784 QTW458784:QTX458784 RDS458784:RDT458784 RNO458784:RNP458784 RXK458784:RXL458784 SHG458784:SHH458784 SRC458784:SRD458784 TAY458784:TAZ458784 TKU458784:TKV458784 TUQ458784:TUR458784 UEM458784:UEN458784 UOI458784:UOJ458784 UYE458784:UYF458784 VIA458784:VIB458784 VRW458784:VRX458784 WBS458784:WBT458784 WLO458784:WLP458784 WVK458784:WVL458784 C524320:D524320 IY524320:IZ524320 SU524320:SV524320 ACQ524320:ACR524320 AMM524320:AMN524320 AWI524320:AWJ524320 BGE524320:BGF524320 BQA524320:BQB524320 BZW524320:BZX524320 CJS524320:CJT524320 CTO524320:CTP524320 DDK524320:DDL524320 DNG524320:DNH524320 DXC524320:DXD524320 EGY524320:EGZ524320 EQU524320:EQV524320 FAQ524320:FAR524320 FKM524320:FKN524320 FUI524320:FUJ524320 GEE524320:GEF524320 GOA524320:GOB524320 GXW524320:GXX524320 HHS524320:HHT524320 HRO524320:HRP524320 IBK524320:IBL524320 ILG524320:ILH524320 IVC524320:IVD524320 JEY524320:JEZ524320 JOU524320:JOV524320 JYQ524320:JYR524320 KIM524320:KIN524320 KSI524320:KSJ524320 LCE524320:LCF524320 LMA524320:LMB524320 LVW524320:LVX524320 MFS524320:MFT524320 MPO524320:MPP524320 MZK524320:MZL524320 NJG524320:NJH524320 NTC524320:NTD524320 OCY524320:OCZ524320 OMU524320:OMV524320 OWQ524320:OWR524320 PGM524320:PGN524320 PQI524320:PQJ524320 QAE524320:QAF524320 QKA524320:QKB524320 QTW524320:QTX524320 RDS524320:RDT524320 RNO524320:RNP524320 RXK524320:RXL524320 SHG524320:SHH524320 SRC524320:SRD524320 TAY524320:TAZ524320 TKU524320:TKV524320 TUQ524320:TUR524320 UEM524320:UEN524320 UOI524320:UOJ524320 UYE524320:UYF524320 VIA524320:VIB524320 VRW524320:VRX524320 WBS524320:WBT524320 WLO524320:WLP524320 WVK524320:WVL524320 C589856:D589856 IY589856:IZ589856 SU589856:SV589856 ACQ589856:ACR589856 AMM589856:AMN589856 AWI589856:AWJ589856 BGE589856:BGF589856 BQA589856:BQB589856 BZW589856:BZX589856 CJS589856:CJT589856 CTO589856:CTP589856 DDK589856:DDL589856 DNG589856:DNH589856 DXC589856:DXD589856 EGY589856:EGZ589856 EQU589856:EQV589856 FAQ589856:FAR589856 FKM589856:FKN589856 FUI589856:FUJ589856 GEE589856:GEF589856 GOA589856:GOB589856 GXW589856:GXX589856 HHS589856:HHT589856 HRO589856:HRP589856 IBK589856:IBL589856 ILG589856:ILH589856 IVC589856:IVD589856 JEY589856:JEZ589856 JOU589856:JOV589856 JYQ589856:JYR589856 KIM589856:KIN589856 KSI589856:KSJ589856 LCE589856:LCF589856 LMA589856:LMB589856 LVW589856:LVX589856 MFS589856:MFT589856 MPO589856:MPP589856 MZK589856:MZL589856 NJG589856:NJH589856 NTC589856:NTD589856 OCY589856:OCZ589856 OMU589856:OMV589856 OWQ589856:OWR589856 PGM589856:PGN589856 PQI589856:PQJ589856 QAE589856:QAF589856 QKA589856:QKB589856 QTW589856:QTX589856 RDS589856:RDT589856 RNO589856:RNP589856 RXK589856:RXL589856 SHG589856:SHH589856 SRC589856:SRD589856 TAY589856:TAZ589856 TKU589856:TKV589856 TUQ589856:TUR589856 UEM589856:UEN589856 UOI589856:UOJ589856 UYE589856:UYF589856 VIA589856:VIB589856 VRW589856:VRX589856 WBS589856:WBT589856 WLO589856:WLP589856 WVK589856:WVL589856 C655392:D655392 IY655392:IZ655392 SU655392:SV655392 ACQ655392:ACR655392 AMM655392:AMN655392 AWI655392:AWJ655392 BGE655392:BGF655392 BQA655392:BQB655392 BZW655392:BZX655392 CJS655392:CJT655392 CTO655392:CTP655392 DDK655392:DDL655392 DNG655392:DNH655392 DXC655392:DXD655392 EGY655392:EGZ655392 EQU655392:EQV655392 FAQ655392:FAR655392 FKM655392:FKN655392 FUI655392:FUJ655392 GEE655392:GEF655392 GOA655392:GOB655392 GXW655392:GXX655392 HHS655392:HHT655392 HRO655392:HRP655392 IBK655392:IBL655392 ILG655392:ILH655392 IVC655392:IVD655392 JEY655392:JEZ655392 JOU655392:JOV655392 JYQ655392:JYR655392 KIM655392:KIN655392 KSI655392:KSJ655392 LCE655392:LCF655392 LMA655392:LMB655392 LVW655392:LVX655392 MFS655392:MFT655392 MPO655392:MPP655392 MZK655392:MZL655392 NJG655392:NJH655392 NTC655392:NTD655392 OCY655392:OCZ655392 OMU655392:OMV655392 OWQ655392:OWR655392 PGM655392:PGN655392 PQI655392:PQJ655392 QAE655392:QAF655392 QKA655392:QKB655392 QTW655392:QTX655392 RDS655392:RDT655392 RNO655392:RNP655392 RXK655392:RXL655392 SHG655392:SHH655392 SRC655392:SRD655392 TAY655392:TAZ655392 TKU655392:TKV655392 TUQ655392:TUR655392 UEM655392:UEN655392 UOI655392:UOJ655392 UYE655392:UYF655392 VIA655392:VIB655392 VRW655392:VRX655392 WBS655392:WBT655392 WLO655392:WLP655392 WVK655392:WVL655392 C720928:D720928 IY720928:IZ720928 SU720928:SV720928 ACQ720928:ACR720928 AMM720928:AMN720928 AWI720928:AWJ720928 BGE720928:BGF720928 BQA720928:BQB720928 BZW720928:BZX720928 CJS720928:CJT720928 CTO720928:CTP720928 DDK720928:DDL720928 DNG720928:DNH720928 DXC720928:DXD720928 EGY720928:EGZ720928 EQU720928:EQV720928 FAQ720928:FAR720928 FKM720928:FKN720928 FUI720928:FUJ720928 GEE720928:GEF720928 GOA720928:GOB720928 GXW720928:GXX720928 HHS720928:HHT720928 HRO720928:HRP720928 IBK720928:IBL720928 ILG720928:ILH720928 IVC720928:IVD720928 JEY720928:JEZ720928 JOU720928:JOV720928 JYQ720928:JYR720928 KIM720928:KIN720928 KSI720928:KSJ720928 LCE720928:LCF720928 LMA720928:LMB720928 LVW720928:LVX720928 MFS720928:MFT720928 MPO720928:MPP720928 MZK720928:MZL720928 NJG720928:NJH720928 NTC720928:NTD720928 OCY720928:OCZ720928 OMU720928:OMV720928 OWQ720928:OWR720928 PGM720928:PGN720928 PQI720928:PQJ720928 QAE720928:QAF720928 QKA720928:QKB720928 QTW720928:QTX720928 RDS720928:RDT720928 RNO720928:RNP720928 RXK720928:RXL720928 SHG720928:SHH720928 SRC720928:SRD720928 TAY720928:TAZ720928 TKU720928:TKV720928 TUQ720928:TUR720928 UEM720928:UEN720928 UOI720928:UOJ720928 UYE720928:UYF720928 VIA720928:VIB720928 VRW720928:VRX720928 WBS720928:WBT720928 WLO720928:WLP720928 WVK720928:WVL720928 C786464:D786464 IY786464:IZ786464 SU786464:SV786464 ACQ786464:ACR786464 AMM786464:AMN786464 AWI786464:AWJ786464 BGE786464:BGF786464 BQA786464:BQB786464 BZW786464:BZX786464 CJS786464:CJT786464 CTO786464:CTP786464 DDK786464:DDL786464 DNG786464:DNH786464 DXC786464:DXD786464 EGY786464:EGZ786464 EQU786464:EQV786464 FAQ786464:FAR786464 FKM786464:FKN786464 FUI786464:FUJ786464 GEE786464:GEF786464 GOA786464:GOB786464 GXW786464:GXX786464 HHS786464:HHT786464 HRO786464:HRP786464 IBK786464:IBL786464 ILG786464:ILH786464 IVC786464:IVD786464 JEY786464:JEZ786464 JOU786464:JOV786464 JYQ786464:JYR786464 KIM786464:KIN786464 KSI786464:KSJ786464 LCE786464:LCF786464 LMA786464:LMB786464 LVW786464:LVX786464 MFS786464:MFT786464 MPO786464:MPP786464 MZK786464:MZL786464 NJG786464:NJH786464 NTC786464:NTD786464 OCY786464:OCZ786464 OMU786464:OMV786464 OWQ786464:OWR786464 PGM786464:PGN786464 PQI786464:PQJ786464 QAE786464:QAF786464 QKA786464:QKB786464 QTW786464:QTX786464 RDS786464:RDT786464 RNO786464:RNP786464 RXK786464:RXL786464 SHG786464:SHH786464 SRC786464:SRD786464 TAY786464:TAZ786464 TKU786464:TKV786464 TUQ786464:TUR786464 UEM786464:UEN786464 UOI786464:UOJ786464 UYE786464:UYF786464 VIA786464:VIB786464 VRW786464:VRX786464 WBS786464:WBT786464 WLO786464:WLP786464 WVK786464:WVL786464 C852000:D852000 IY852000:IZ852000 SU852000:SV852000 ACQ852000:ACR852000 AMM852000:AMN852000 AWI852000:AWJ852000 BGE852000:BGF852000 BQA852000:BQB852000 BZW852000:BZX852000 CJS852000:CJT852000 CTO852000:CTP852000 DDK852000:DDL852000 DNG852000:DNH852000 DXC852000:DXD852000 EGY852000:EGZ852000 EQU852000:EQV852000 FAQ852000:FAR852000 FKM852000:FKN852000 FUI852000:FUJ852000 GEE852000:GEF852000 GOA852000:GOB852000 GXW852000:GXX852000 HHS852000:HHT852000 HRO852000:HRP852000 IBK852000:IBL852000 ILG852000:ILH852000 IVC852000:IVD852000 JEY852000:JEZ852000 JOU852000:JOV852000 JYQ852000:JYR852000 KIM852000:KIN852000 KSI852000:KSJ852000 LCE852000:LCF852000 LMA852000:LMB852000 LVW852000:LVX852000 MFS852000:MFT852000 MPO852000:MPP852000 MZK852000:MZL852000 NJG852000:NJH852000 NTC852000:NTD852000 OCY852000:OCZ852000 OMU852000:OMV852000 OWQ852000:OWR852000 PGM852000:PGN852000 PQI852000:PQJ852000 QAE852000:QAF852000 QKA852000:QKB852000 QTW852000:QTX852000 RDS852000:RDT852000 RNO852000:RNP852000 RXK852000:RXL852000 SHG852000:SHH852000 SRC852000:SRD852000 TAY852000:TAZ852000 TKU852000:TKV852000 TUQ852000:TUR852000 UEM852000:UEN852000 UOI852000:UOJ852000 UYE852000:UYF852000 VIA852000:VIB852000 VRW852000:VRX852000 WBS852000:WBT852000 WLO852000:WLP852000 WVK852000:WVL852000 C917536:D917536 IY917536:IZ917536 SU917536:SV917536 ACQ917536:ACR917536 AMM917536:AMN917536 AWI917536:AWJ917536 BGE917536:BGF917536 BQA917536:BQB917536 BZW917536:BZX917536 CJS917536:CJT917536 CTO917536:CTP917536 DDK917536:DDL917536 DNG917536:DNH917536 DXC917536:DXD917536 EGY917536:EGZ917536 EQU917536:EQV917536 FAQ917536:FAR917536 FKM917536:FKN917536 FUI917536:FUJ917536 GEE917536:GEF917536 GOA917536:GOB917536 GXW917536:GXX917536 HHS917536:HHT917536 HRO917536:HRP917536 IBK917536:IBL917536 ILG917536:ILH917536 IVC917536:IVD917536 JEY917536:JEZ917536 JOU917536:JOV917536 JYQ917536:JYR917536 KIM917536:KIN917536 KSI917536:KSJ917536 LCE917536:LCF917536 LMA917536:LMB917536 LVW917536:LVX917536 MFS917536:MFT917536 MPO917536:MPP917536 MZK917536:MZL917536 NJG917536:NJH917536 NTC917536:NTD917536 OCY917536:OCZ917536 OMU917536:OMV917536 OWQ917536:OWR917536 PGM917536:PGN917536 PQI917536:PQJ917536 QAE917536:QAF917536 QKA917536:QKB917536 QTW917536:QTX917536 RDS917536:RDT917536 RNO917536:RNP917536 RXK917536:RXL917536 SHG917536:SHH917536 SRC917536:SRD917536 TAY917536:TAZ917536 TKU917536:TKV917536 TUQ917536:TUR917536 UEM917536:UEN917536 UOI917536:UOJ917536 UYE917536:UYF917536 VIA917536:VIB917536 VRW917536:VRX917536 WBS917536:WBT917536 WLO917536:WLP917536 WVK917536:WVL917536 C983072:D983072 IY983072:IZ983072 SU983072:SV983072 ACQ983072:ACR983072 AMM983072:AMN983072 AWI983072:AWJ983072 BGE983072:BGF983072 BQA983072:BQB983072 BZW983072:BZX983072 CJS983072:CJT983072 CTO983072:CTP983072 DDK983072:DDL983072 DNG983072:DNH983072 DXC983072:DXD983072 EGY983072:EGZ983072 EQU983072:EQV983072 FAQ983072:FAR983072 FKM983072:FKN983072 FUI983072:FUJ983072 GEE983072:GEF983072 GOA983072:GOB983072 GXW983072:GXX983072 HHS983072:HHT983072 HRO983072:HRP983072 IBK983072:IBL983072 ILG983072:ILH983072 IVC983072:IVD983072 JEY983072:JEZ983072 JOU983072:JOV983072 JYQ983072:JYR983072 KIM983072:KIN983072 KSI983072:KSJ983072 LCE983072:LCF983072 LMA983072:LMB983072 LVW983072:LVX983072 MFS983072:MFT983072 MPO983072:MPP983072 MZK983072:MZL983072 NJG983072:NJH983072 NTC983072:NTD983072 OCY983072:OCZ983072 OMU983072:OMV983072 OWQ983072:OWR983072 PGM983072:PGN983072 PQI983072:PQJ983072 QAE983072:QAF983072 QKA983072:QKB983072 QTW983072:QTX983072 RDS983072:RDT983072 RNO983072:RNP983072 RXK983072:RXL983072 SHG983072:SHH983072 SRC983072:SRD983072 TAY983072:TAZ983072 TKU983072:TKV983072 TUQ983072:TUR983072 UEM983072:UEN983072 UOI983072:UOJ983072 UYE983072:UYF983072 VIA983072:VIB983072 VRW983072:VRX983072 WBS983072:WBT983072 WLO983072:WLP983072 WVK983072:WVL983072 WVO983073:WVP983073 JC15:JD17 SY15:SZ17 ACU15:ACV17 AMQ15:AMR17 AWM15:AWN17 BGI15:BGJ17 BQE15:BQF17 CAA15:CAB17 CJW15:CJX17 CTS15:CTT17 DDO15:DDP17 DNK15:DNL17 DXG15:DXH17 EHC15:EHD17 EQY15:EQZ17 FAU15:FAV17 FKQ15:FKR17 FUM15:FUN17 GEI15:GEJ17 GOE15:GOF17 GYA15:GYB17 HHW15:HHX17 HRS15:HRT17 IBO15:IBP17 ILK15:ILL17 IVG15:IVH17 JFC15:JFD17 JOY15:JOZ17 JYU15:JYV17 KIQ15:KIR17 KSM15:KSN17 LCI15:LCJ17 LME15:LMF17 LWA15:LWB17 MFW15:MFX17 MPS15:MPT17 MZO15:MZP17 NJK15:NJL17 NTG15:NTH17 ODC15:ODD17 OMY15:OMZ17 OWU15:OWV17 PGQ15:PGR17 PQM15:PQN17 QAI15:QAJ17 QKE15:QKF17 QUA15:QUB17 RDW15:RDX17 RNS15:RNT17 RXO15:RXP17 SHK15:SHL17 SRG15:SRH17 TBC15:TBD17 TKY15:TKZ17 TUU15:TUV17 UEQ15:UER17 UOM15:UON17 UYI15:UYJ17 VIE15:VIF17 VSA15:VSB17 WBW15:WBX17 WLS15:WLT17 WVO15:WVP17 G65551:H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G131087:H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G196623:H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G262159:H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G327695:H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G393231:H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G458767:H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G524303:H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G589839:H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G655375:H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G720911:H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G786447:H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G851983:H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G917519:H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G983055:H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G15:H17 JC30:JD30 SY30:SZ30 ACU30:ACV30 AMQ30:AMR30 AWM30:AWN30 BGI30:BGJ30 BQE30:BQF30 CAA30:CAB30 CJW30:CJX30 CTS30:CTT30 DDO30:DDP30 DNK30:DNL30 DXG30:DXH30 EHC30:EHD30 EQY30:EQZ30 FAU30:FAV30 FKQ30:FKR30 FUM30:FUN30 GEI30:GEJ30 GOE30:GOF30 GYA30:GYB30 HHW30:HHX30 HRS30:HRT30 IBO30:IBP30 ILK30:ILL30 IVG30:IVH30 JFC30:JFD30 JOY30:JOZ30 JYU30:JYV30 KIQ30:KIR30 KSM30:KSN30 LCI30:LCJ30 LME30:LMF30 LWA30:LWB30 MFW30:MFX30 MPS30:MPT30 MZO30:MZP30 NJK30:NJL30 NTG30:NTH30 ODC30:ODD30 OMY30:OMZ30 OWU30:OWV30 PGQ30:PGR30 PQM30:PQN30 QAI30:QAJ30 QKE30:QKF30 QUA30:QUB30 RDW30:RDX30 RNS30:RNT30 RXO30:RXP30 SHK30:SHL30 SRG30:SRH30 TBC30:TBD30 TKY30:TKZ30 TUU30:TUV30 UEQ30:UER30 UOM30:UON30 UYI30:UYJ30 VIE30:VIF30 VSA30:VSB30 WBW30:WBX30 WLS30:WLT30 WVO30:WVP30 G65566:H65566 JC65566:JD65566 SY65566:SZ65566 ACU65566:ACV65566 AMQ65566:AMR65566 AWM65566:AWN65566 BGI65566:BGJ65566 BQE65566:BQF65566 CAA65566:CAB65566 CJW65566:CJX65566 CTS65566:CTT65566 DDO65566:DDP65566 DNK65566:DNL65566 DXG65566:DXH65566 EHC65566:EHD65566 EQY65566:EQZ65566 FAU65566:FAV65566 FKQ65566:FKR65566 FUM65566:FUN65566 GEI65566:GEJ65566 GOE65566:GOF65566 GYA65566:GYB65566 HHW65566:HHX65566 HRS65566:HRT65566 IBO65566:IBP65566 ILK65566:ILL65566 IVG65566:IVH65566 JFC65566:JFD65566 JOY65566:JOZ65566 JYU65566:JYV65566 KIQ65566:KIR65566 KSM65566:KSN65566 LCI65566:LCJ65566 LME65566:LMF65566 LWA65566:LWB65566 MFW65566:MFX65566 MPS65566:MPT65566 MZO65566:MZP65566 NJK65566:NJL65566 NTG65566:NTH65566 ODC65566:ODD65566 OMY65566:OMZ65566 OWU65566:OWV65566 PGQ65566:PGR65566 PQM65566:PQN65566 QAI65566:QAJ65566 QKE65566:QKF65566 QUA65566:QUB65566 RDW65566:RDX65566 RNS65566:RNT65566 RXO65566:RXP65566 SHK65566:SHL65566 SRG65566:SRH65566 TBC65566:TBD65566 TKY65566:TKZ65566 TUU65566:TUV65566 UEQ65566:UER65566 UOM65566:UON65566 UYI65566:UYJ65566 VIE65566:VIF65566 VSA65566:VSB65566 WBW65566:WBX65566 WLS65566:WLT65566 WVO65566:WVP65566 G131102:H131102 JC131102:JD131102 SY131102:SZ131102 ACU131102:ACV131102 AMQ131102:AMR131102 AWM131102:AWN131102 BGI131102:BGJ131102 BQE131102:BQF131102 CAA131102:CAB131102 CJW131102:CJX131102 CTS131102:CTT131102 DDO131102:DDP131102 DNK131102:DNL131102 DXG131102:DXH131102 EHC131102:EHD131102 EQY131102:EQZ131102 FAU131102:FAV131102 FKQ131102:FKR131102 FUM131102:FUN131102 GEI131102:GEJ131102 GOE131102:GOF131102 GYA131102:GYB131102 HHW131102:HHX131102 HRS131102:HRT131102 IBO131102:IBP131102 ILK131102:ILL131102 IVG131102:IVH131102 JFC131102:JFD131102 JOY131102:JOZ131102 JYU131102:JYV131102 KIQ131102:KIR131102 KSM131102:KSN131102 LCI131102:LCJ131102 LME131102:LMF131102 LWA131102:LWB131102 MFW131102:MFX131102 MPS131102:MPT131102 MZO131102:MZP131102 NJK131102:NJL131102 NTG131102:NTH131102 ODC131102:ODD131102 OMY131102:OMZ131102 OWU131102:OWV131102 PGQ131102:PGR131102 PQM131102:PQN131102 QAI131102:QAJ131102 QKE131102:QKF131102 QUA131102:QUB131102 RDW131102:RDX131102 RNS131102:RNT131102 RXO131102:RXP131102 SHK131102:SHL131102 SRG131102:SRH131102 TBC131102:TBD131102 TKY131102:TKZ131102 TUU131102:TUV131102 UEQ131102:UER131102 UOM131102:UON131102 UYI131102:UYJ131102 VIE131102:VIF131102 VSA131102:VSB131102 WBW131102:WBX131102 WLS131102:WLT131102 WVO131102:WVP131102 G196638:H196638 JC196638:JD196638 SY196638:SZ196638 ACU196638:ACV196638 AMQ196638:AMR196638 AWM196638:AWN196638 BGI196638:BGJ196638 BQE196638:BQF196638 CAA196638:CAB196638 CJW196638:CJX196638 CTS196638:CTT196638 DDO196638:DDP196638 DNK196638:DNL196638 DXG196638:DXH196638 EHC196638:EHD196638 EQY196638:EQZ196638 FAU196638:FAV196638 FKQ196638:FKR196638 FUM196638:FUN196638 GEI196638:GEJ196638 GOE196638:GOF196638 GYA196638:GYB196638 HHW196638:HHX196638 HRS196638:HRT196638 IBO196638:IBP196638 ILK196638:ILL196638 IVG196638:IVH196638 JFC196638:JFD196638 JOY196638:JOZ196638 JYU196638:JYV196638 KIQ196638:KIR196638 KSM196638:KSN196638 LCI196638:LCJ196638 LME196638:LMF196638 LWA196638:LWB196638 MFW196638:MFX196638 MPS196638:MPT196638 MZO196638:MZP196638 NJK196638:NJL196638 NTG196638:NTH196638 ODC196638:ODD196638 OMY196638:OMZ196638 OWU196638:OWV196638 PGQ196638:PGR196638 PQM196638:PQN196638 QAI196638:QAJ196638 QKE196638:QKF196638 QUA196638:QUB196638 RDW196638:RDX196638 RNS196638:RNT196638 RXO196638:RXP196638 SHK196638:SHL196638 SRG196638:SRH196638 TBC196638:TBD196638 TKY196638:TKZ196638 TUU196638:TUV196638 UEQ196638:UER196638 UOM196638:UON196638 UYI196638:UYJ196638 VIE196638:VIF196638 VSA196638:VSB196638 WBW196638:WBX196638 WLS196638:WLT196638 WVO196638:WVP196638 G262174:H262174 JC262174:JD262174 SY262174:SZ262174 ACU262174:ACV262174 AMQ262174:AMR262174 AWM262174:AWN262174 BGI262174:BGJ262174 BQE262174:BQF262174 CAA262174:CAB262174 CJW262174:CJX262174 CTS262174:CTT262174 DDO262174:DDP262174 DNK262174:DNL262174 DXG262174:DXH262174 EHC262174:EHD262174 EQY262174:EQZ262174 FAU262174:FAV262174 FKQ262174:FKR262174 FUM262174:FUN262174 GEI262174:GEJ262174 GOE262174:GOF262174 GYA262174:GYB262174 HHW262174:HHX262174 HRS262174:HRT262174 IBO262174:IBP262174 ILK262174:ILL262174 IVG262174:IVH262174 JFC262174:JFD262174 JOY262174:JOZ262174 JYU262174:JYV262174 KIQ262174:KIR262174 KSM262174:KSN262174 LCI262174:LCJ262174 LME262174:LMF262174 LWA262174:LWB262174 MFW262174:MFX262174 MPS262174:MPT262174 MZO262174:MZP262174 NJK262174:NJL262174 NTG262174:NTH262174 ODC262174:ODD262174 OMY262174:OMZ262174 OWU262174:OWV262174 PGQ262174:PGR262174 PQM262174:PQN262174 QAI262174:QAJ262174 QKE262174:QKF262174 QUA262174:QUB262174 RDW262174:RDX262174 RNS262174:RNT262174 RXO262174:RXP262174 SHK262174:SHL262174 SRG262174:SRH262174 TBC262174:TBD262174 TKY262174:TKZ262174 TUU262174:TUV262174 UEQ262174:UER262174 UOM262174:UON262174 UYI262174:UYJ262174 VIE262174:VIF262174 VSA262174:VSB262174 WBW262174:WBX262174 WLS262174:WLT262174 WVO262174:WVP262174 G327710:H327710 JC327710:JD327710 SY327710:SZ327710 ACU327710:ACV327710 AMQ327710:AMR327710 AWM327710:AWN327710 BGI327710:BGJ327710 BQE327710:BQF327710 CAA327710:CAB327710 CJW327710:CJX327710 CTS327710:CTT327710 DDO327710:DDP327710 DNK327710:DNL327710 DXG327710:DXH327710 EHC327710:EHD327710 EQY327710:EQZ327710 FAU327710:FAV327710 FKQ327710:FKR327710 FUM327710:FUN327710 GEI327710:GEJ327710 GOE327710:GOF327710 GYA327710:GYB327710 HHW327710:HHX327710 HRS327710:HRT327710 IBO327710:IBP327710 ILK327710:ILL327710 IVG327710:IVH327710 JFC327710:JFD327710 JOY327710:JOZ327710 JYU327710:JYV327710 KIQ327710:KIR327710 KSM327710:KSN327710 LCI327710:LCJ327710 LME327710:LMF327710 LWA327710:LWB327710 MFW327710:MFX327710 MPS327710:MPT327710 MZO327710:MZP327710 NJK327710:NJL327710 NTG327710:NTH327710 ODC327710:ODD327710 OMY327710:OMZ327710 OWU327710:OWV327710 PGQ327710:PGR327710 PQM327710:PQN327710 QAI327710:QAJ327710 QKE327710:QKF327710 QUA327710:QUB327710 RDW327710:RDX327710 RNS327710:RNT327710 RXO327710:RXP327710 SHK327710:SHL327710 SRG327710:SRH327710 TBC327710:TBD327710 TKY327710:TKZ327710 TUU327710:TUV327710 UEQ327710:UER327710 UOM327710:UON327710 UYI327710:UYJ327710 VIE327710:VIF327710 VSA327710:VSB327710 WBW327710:WBX327710 WLS327710:WLT327710 WVO327710:WVP327710 G393246:H393246 JC393246:JD393246 SY393246:SZ393246 ACU393246:ACV393246 AMQ393246:AMR393246 AWM393246:AWN393246 BGI393246:BGJ393246 BQE393246:BQF393246 CAA393246:CAB393246 CJW393246:CJX393246 CTS393246:CTT393246 DDO393246:DDP393246 DNK393246:DNL393246 DXG393246:DXH393246 EHC393246:EHD393246 EQY393246:EQZ393246 FAU393246:FAV393246 FKQ393246:FKR393246 FUM393246:FUN393246 GEI393246:GEJ393246 GOE393246:GOF393246 GYA393246:GYB393246 HHW393246:HHX393246 HRS393246:HRT393246 IBO393246:IBP393246 ILK393246:ILL393246 IVG393246:IVH393246 JFC393246:JFD393246 JOY393246:JOZ393246 JYU393246:JYV393246 KIQ393246:KIR393246 KSM393246:KSN393246 LCI393246:LCJ393246 LME393246:LMF393246 LWA393246:LWB393246 MFW393246:MFX393246 MPS393246:MPT393246 MZO393246:MZP393246 NJK393246:NJL393246 NTG393246:NTH393246 ODC393246:ODD393246 OMY393246:OMZ393246 OWU393246:OWV393246 PGQ393246:PGR393246 PQM393246:PQN393246 QAI393246:QAJ393246 QKE393246:QKF393246 QUA393246:QUB393246 RDW393246:RDX393246 RNS393246:RNT393246 RXO393246:RXP393246 SHK393246:SHL393246 SRG393246:SRH393246 TBC393246:TBD393246 TKY393246:TKZ393246 TUU393246:TUV393246 UEQ393246:UER393246 UOM393246:UON393246 UYI393246:UYJ393246 VIE393246:VIF393246 VSA393246:VSB393246 WBW393246:WBX393246 WLS393246:WLT393246 WVO393246:WVP393246 G458782:H458782 JC458782:JD458782 SY458782:SZ458782 ACU458782:ACV458782 AMQ458782:AMR458782 AWM458782:AWN458782 BGI458782:BGJ458782 BQE458782:BQF458782 CAA458782:CAB458782 CJW458782:CJX458782 CTS458782:CTT458782 DDO458782:DDP458782 DNK458782:DNL458782 DXG458782:DXH458782 EHC458782:EHD458782 EQY458782:EQZ458782 FAU458782:FAV458782 FKQ458782:FKR458782 FUM458782:FUN458782 GEI458782:GEJ458782 GOE458782:GOF458782 GYA458782:GYB458782 HHW458782:HHX458782 HRS458782:HRT458782 IBO458782:IBP458782 ILK458782:ILL458782 IVG458782:IVH458782 JFC458782:JFD458782 JOY458782:JOZ458782 JYU458782:JYV458782 KIQ458782:KIR458782 KSM458782:KSN458782 LCI458782:LCJ458782 LME458782:LMF458782 LWA458782:LWB458782 MFW458782:MFX458782 MPS458782:MPT458782 MZO458782:MZP458782 NJK458782:NJL458782 NTG458782:NTH458782 ODC458782:ODD458782 OMY458782:OMZ458782 OWU458782:OWV458782 PGQ458782:PGR458782 PQM458782:PQN458782 QAI458782:QAJ458782 QKE458782:QKF458782 QUA458782:QUB458782 RDW458782:RDX458782 RNS458782:RNT458782 RXO458782:RXP458782 SHK458782:SHL458782 SRG458782:SRH458782 TBC458782:TBD458782 TKY458782:TKZ458782 TUU458782:TUV458782 UEQ458782:UER458782 UOM458782:UON458782 UYI458782:UYJ458782 VIE458782:VIF458782 VSA458782:VSB458782 WBW458782:WBX458782 WLS458782:WLT458782 WVO458782:WVP458782 G524318:H524318 JC524318:JD524318 SY524318:SZ524318 ACU524318:ACV524318 AMQ524318:AMR524318 AWM524318:AWN524318 BGI524318:BGJ524318 BQE524318:BQF524318 CAA524318:CAB524318 CJW524318:CJX524318 CTS524318:CTT524318 DDO524318:DDP524318 DNK524318:DNL524318 DXG524318:DXH524318 EHC524318:EHD524318 EQY524318:EQZ524318 FAU524318:FAV524318 FKQ524318:FKR524318 FUM524318:FUN524318 GEI524318:GEJ524318 GOE524318:GOF524318 GYA524318:GYB524318 HHW524318:HHX524318 HRS524318:HRT524318 IBO524318:IBP524318 ILK524318:ILL524318 IVG524318:IVH524318 JFC524318:JFD524318 JOY524318:JOZ524318 JYU524318:JYV524318 KIQ524318:KIR524318 KSM524318:KSN524318 LCI524318:LCJ524318 LME524318:LMF524318 LWA524318:LWB524318 MFW524318:MFX524318 MPS524318:MPT524318 MZO524318:MZP524318 NJK524318:NJL524318 NTG524318:NTH524318 ODC524318:ODD524318 OMY524318:OMZ524318 OWU524318:OWV524318 PGQ524318:PGR524318 PQM524318:PQN524318 QAI524318:QAJ524318 QKE524318:QKF524318 QUA524318:QUB524318 RDW524318:RDX524318 RNS524318:RNT524318 RXO524318:RXP524318 SHK524318:SHL524318 SRG524318:SRH524318 TBC524318:TBD524318 TKY524318:TKZ524318 TUU524318:TUV524318 UEQ524318:UER524318 UOM524318:UON524318 UYI524318:UYJ524318 VIE524318:VIF524318 VSA524318:VSB524318 WBW524318:WBX524318 WLS524318:WLT524318 WVO524318:WVP524318 G589854:H589854 JC589854:JD589854 SY589854:SZ589854 ACU589854:ACV589854 AMQ589854:AMR589854 AWM589854:AWN589854 BGI589854:BGJ589854 BQE589854:BQF589854 CAA589854:CAB589854 CJW589854:CJX589854 CTS589854:CTT589854 DDO589854:DDP589854 DNK589854:DNL589854 DXG589854:DXH589854 EHC589854:EHD589854 EQY589854:EQZ589854 FAU589854:FAV589854 FKQ589854:FKR589854 FUM589854:FUN589854 GEI589854:GEJ589854 GOE589854:GOF589854 GYA589854:GYB589854 HHW589854:HHX589854 HRS589854:HRT589854 IBO589854:IBP589854 ILK589854:ILL589854 IVG589854:IVH589854 JFC589854:JFD589854 JOY589854:JOZ589854 JYU589854:JYV589854 KIQ589854:KIR589854 KSM589854:KSN589854 LCI589854:LCJ589854 LME589854:LMF589854 LWA589854:LWB589854 MFW589854:MFX589854 MPS589854:MPT589854 MZO589854:MZP589854 NJK589854:NJL589854 NTG589854:NTH589854 ODC589854:ODD589854 OMY589854:OMZ589854 OWU589854:OWV589854 PGQ589854:PGR589854 PQM589854:PQN589854 QAI589854:QAJ589854 QKE589854:QKF589854 QUA589854:QUB589854 RDW589854:RDX589854 RNS589854:RNT589854 RXO589854:RXP589854 SHK589854:SHL589854 SRG589854:SRH589854 TBC589854:TBD589854 TKY589854:TKZ589854 TUU589854:TUV589854 UEQ589854:UER589854 UOM589854:UON589854 UYI589854:UYJ589854 VIE589854:VIF589854 VSA589854:VSB589854 WBW589854:WBX589854 WLS589854:WLT589854 WVO589854:WVP589854 G655390:H655390 JC655390:JD655390 SY655390:SZ655390 ACU655390:ACV655390 AMQ655390:AMR655390 AWM655390:AWN655390 BGI655390:BGJ655390 BQE655390:BQF655390 CAA655390:CAB655390 CJW655390:CJX655390 CTS655390:CTT655390 DDO655390:DDP655390 DNK655390:DNL655390 DXG655390:DXH655390 EHC655390:EHD655390 EQY655390:EQZ655390 FAU655390:FAV655390 FKQ655390:FKR655390 FUM655390:FUN655390 GEI655390:GEJ655390 GOE655390:GOF655390 GYA655390:GYB655390 HHW655390:HHX655390 HRS655390:HRT655390 IBO655390:IBP655390 ILK655390:ILL655390 IVG655390:IVH655390 JFC655390:JFD655390 JOY655390:JOZ655390 JYU655390:JYV655390 KIQ655390:KIR655390 KSM655390:KSN655390 LCI655390:LCJ655390 LME655390:LMF655390 LWA655390:LWB655390 MFW655390:MFX655390 MPS655390:MPT655390 MZO655390:MZP655390 NJK655390:NJL655390 NTG655390:NTH655390 ODC655390:ODD655390 OMY655390:OMZ655390 OWU655390:OWV655390 PGQ655390:PGR655390 PQM655390:PQN655390 QAI655390:QAJ655390 QKE655390:QKF655390 QUA655390:QUB655390 RDW655390:RDX655390 RNS655390:RNT655390 RXO655390:RXP655390 SHK655390:SHL655390 SRG655390:SRH655390 TBC655390:TBD655390 TKY655390:TKZ655390 TUU655390:TUV655390 UEQ655390:UER655390 UOM655390:UON655390 UYI655390:UYJ655390 VIE655390:VIF655390 VSA655390:VSB655390 WBW655390:WBX655390 WLS655390:WLT655390 WVO655390:WVP655390 G720926:H720926 JC720926:JD720926 SY720926:SZ720926 ACU720926:ACV720926 AMQ720926:AMR720926 AWM720926:AWN720926 BGI720926:BGJ720926 BQE720926:BQF720926 CAA720926:CAB720926 CJW720926:CJX720926 CTS720926:CTT720926 DDO720926:DDP720926 DNK720926:DNL720926 DXG720926:DXH720926 EHC720926:EHD720926 EQY720926:EQZ720926 FAU720926:FAV720926 FKQ720926:FKR720926 FUM720926:FUN720926 GEI720926:GEJ720926 GOE720926:GOF720926 GYA720926:GYB720926 HHW720926:HHX720926 HRS720926:HRT720926 IBO720926:IBP720926 ILK720926:ILL720926 IVG720926:IVH720926 JFC720926:JFD720926 JOY720926:JOZ720926 JYU720926:JYV720926 KIQ720926:KIR720926 KSM720926:KSN720926 LCI720926:LCJ720926 LME720926:LMF720926 LWA720926:LWB720926 MFW720926:MFX720926 MPS720926:MPT720926 MZO720926:MZP720926 NJK720926:NJL720926 NTG720926:NTH720926 ODC720926:ODD720926 OMY720926:OMZ720926 OWU720926:OWV720926 PGQ720926:PGR720926 PQM720926:PQN720926 QAI720926:QAJ720926 QKE720926:QKF720926 QUA720926:QUB720926 RDW720926:RDX720926 RNS720926:RNT720926 RXO720926:RXP720926 SHK720926:SHL720926 SRG720926:SRH720926 TBC720926:TBD720926 TKY720926:TKZ720926 TUU720926:TUV720926 UEQ720926:UER720926 UOM720926:UON720926 UYI720926:UYJ720926 VIE720926:VIF720926 VSA720926:VSB720926 WBW720926:WBX720926 WLS720926:WLT720926 WVO720926:WVP720926 G786462:H786462 JC786462:JD786462 SY786462:SZ786462 ACU786462:ACV786462 AMQ786462:AMR786462 AWM786462:AWN786462 BGI786462:BGJ786462 BQE786462:BQF786462 CAA786462:CAB786462 CJW786462:CJX786462 CTS786462:CTT786462 DDO786462:DDP786462 DNK786462:DNL786462 DXG786462:DXH786462 EHC786462:EHD786462 EQY786462:EQZ786462 FAU786462:FAV786462 FKQ786462:FKR786462 FUM786462:FUN786462 GEI786462:GEJ786462 GOE786462:GOF786462 GYA786462:GYB786462 HHW786462:HHX786462 HRS786462:HRT786462 IBO786462:IBP786462 ILK786462:ILL786462 IVG786462:IVH786462 JFC786462:JFD786462 JOY786462:JOZ786462 JYU786462:JYV786462 KIQ786462:KIR786462 KSM786462:KSN786462 LCI786462:LCJ786462 LME786462:LMF786462 LWA786462:LWB786462 MFW786462:MFX786462 MPS786462:MPT786462 MZO786462:MZP786462 NJK786462:NJL786462 NTG786462:NTH786462 ODC786462:ODD786462 OMY786462:OMZ786462 OWU786462:OWV786462 PGQ786462:PGR786462 PQM786462:PQN786462 QAI786462:QAJ786462 QKE786462:QKF786462 QUA786462:QUB786462 RDW786462:RDX786462 RNS786462:RNT786462 RXO786462:RXP786462 SHK786462:SHL786462 SRG786462:SRH786462 TBC786462:TBD786462 TKY786462:TKZ786462 TUU786462:TUV786462 UEQ786462:UER786462 UOM786462:UON786462 UYI786462:UYJ786462 VIE786462:VIF786462 VSA786462:VSB786462 WBW786462:WBX786462 WLS786462:WLT786462 WVO786462:WVP786462 G851998:H851998 JC851998:JD851998 SY851998:SZ851998 ACU851998:ACV851998 AMQ851998:AMR851998 AWM851998:AWN851998 BGI851998:BGJ851998 BQE851998:BQF851998 CAA851998:CAB851998 CJW851998:CJX851998 CTS851998:CTT851998 DDO851998:DDP851998 DNK851998:DNL851998 DXG851998:DXH851998 EHC851998:EHD851998 EQY851998:EQZ851998 FAU851998:FAV851998 FKQ851998:FKR851998 FUM851998:FUN851998 GEI851998:GEJ851998 GOE851998:GOF851998 GYA851998:GYB851998 HHW851998:HHX851998 HRS851998:HRT851998 IBO851998:IBP851998 ILK851998:ILL851998 IVG851998:IVH851998 JFC851998:JFD851998 JOY851998:JOZ851998 JYU851998:JYV851998 KIQ851998:KIR851998 KSM851998:KSN851998 LCI851998:LCJ851998 LME851998:LMF851998 LWA851998:LWB851998 MFW851998:MFX851998 MPS851998:MPT851998 MZO851998:MZP851998 NJK851998:NJL851998 NTG851998:NTH851998 ODC851998:ODD851998 OMY851998:OMZ851998 OWU851998:OWV851998 PGQ851998:PGR851998 PQM851998:PQN851998 QAI851998:QAJ851998 QKE851998:QKF851998 QUA851998:QUB851998 RDW851998:RDX851998 RNS851998:RNT851998 RXO851998:RXP851998 SHK851998:SHL851998 SRG851998:SRH851998 TBC851998:TBD851998 TKY851998:TKZ851998 TUU851998:TUV851998 UEQ851998:UER851998 UOM851998:UON851998 UYI851998:UYJ851998 VIE851998:VIF851998 VSA851998:VSB851998 WBW851998:WBX851998 WLS851998:WLT851998 WVO851998:WVP851998 G917534:H917534 JC917534:JD917534 SY917534:SZ917534 ACU917534:ACV917534 AMQ917534:AMR917534 AWM917534:AWN917534 BGI917534:BGJ917534 BQE917534:BQF917534 CAA917534:CAB917534 CJW917534:CJX917534 CTS917534:CTT917534 DDO917534:DDP917534 DNK917534:DNL917534 DXG917534:DXH917534 EHC917534:EHD917534 EQY917534:EQZ917534 FAU917534:FAV917534 FKQ917534:FKR917534 FUM917534:FUN917534 GEI917534:GEJ917534 GOE917534:GOF917534 GYA917534:GYB917534 HHW917534:HHX917534 HRS917534:HRT917534 IBO917534:IBP917534 ILK917534:ILL917534 IVG917534:IVH917534 JFC917534:JFD917534 JOY917534:JOZ917534 JYU917534:JYV917534 KIQ917534:KIR917534 KSM917534:KSN917534 LCI917534:LCJ917534 LME917534:LMF917534 LWA917534:LWB917534 MFW917534:MFX917534 MPS917534:MPT917534 MZO917534:MZP917534 NJK917534:NJL917534 NTG917534:NTH917534 ODC917534:ODD917534 OMY917534:OMZ917534 OWU917534:OWV917534 PGQ917534:PGR917534 PQM917534:PQN917534 QAI917534:QAJ917534 QKE917534:QKF917534 QUA917534:QUB917534 RDW917534:RDX917534 RNS917534:RNT917534 RXO917534:RXP917534 SHK917534:SHL917534 SRG917534:SRH917534 TBC917534:TBD917534 TKY917534:TKZ917534 TUU917534:TUV917534 UEQ917534:UER917534 UOM917534:UON917534 UYI917534:UYJ917534 VIE917534:VIF917534 VSA917534:VSB917534 WBW917534:WBX917534 WLS917534:WLT917534 WVO917534:WVP917534 G983070:H983070 JC983070:JD983070 SY983070:SZ983070 ACU983070:ACV983070 AMQ983070:AMR983070 AWM983070:AWN983070 BGI983070:BGJ983070 BQE983070:BQF983070 CAA983070:CAB983070 CJW983070:CJX983070 CTS983070:CTT983070 DDO983070:DDP983070 DNK983070:DNL983070 DXG983070:DXH983070 EHC983070:EHD983070 EQY983070:EQZ983070 FAU983070:FAV983070 FKQ983070:FKR983070 FUM983070:FUN983070 GEI983070:GEJ983070 GOE983070:GOF983070 GYA983070:GYB983070 HHW983070:HHX983070 HRS983070:HRT983070 IBO983070:IBP983070 ILK983070:ILL983070 IVG983070:IVH983070 JFC983070:JFD983070 JOY983070:JOZ983070 JYU983070:JYV983070 KIQ983070:KIR983070 KSM983070:KSN983070 LCI983070:LCJ983070 LME983070:LMF983070 LWA983070:LWB983070 MFW983070:MFX983070 MPS983070:MPT983070 MZO983070:MZP983070 NJK983070:NJL983070 NTG983070:NTH983070 ODC983070:ODD983070 OMY983070:OMZ983070 OWU983070:OWV983070 PGQ983070:PGR983070 PQM983070:PQN983070 QAI983070:QAJ983070 QKE983070:QKF983070 QUA983070:QUB983070 RDW983070:RDX983070 RNS983070:RNT983070 RXO983070:RXP983070 SHK983070:SHL983070 SRG983070:SRH983070 TBC983070:TBD983070 TKY983070:TKZ983070 TUU983070:TUV983070 UEQ983070:UER983070 UOM983070:UON983070 UYI983070:UYJ983070 VIE983070:VIF983070 VSA983070:VSB983070 WBW983070:WBX983070 WLS983070:WLT983070 WVO983070:WVP983070 C32:D32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69:H65569 JC65569:JD65569 SY65569:SZ65569 ACU65569:ACV65569 AMQ65569:AMR65569 AWM65569:AWN65569 BGI65569:BGJ65569 BQE65569:BQF65569 CAA65569:CAB65569 CJW65569:CJX65569 CTS65569:CTT65569 DDO65569:DDP65569 DNK65569:DNL65569 DXG65569:DXH65569 EHC65569:EHD65569 EQY65569:EQZ65569 FAU65569:FAV65569 FKQ65569:FKR65569 FUM65569:FUN65569 GEI65569:GEJ65569 GOE65569:GOF65569 GYA65569:GYB65569 HHW65569:HHX65569 HRS65569:HRT65569 IBO65569:IBP65569 ILK65569:ILL65569 IVG65569:IVH65569 JFC65569:JFD65569 JOY65569:JOZ65569 JYU65569:JYV65569 KIQ65569:KIR65569 KSM65569:KSN65569 LCI65569:LCJ65569 LME65569:LMF65569 LWA65569:LWB65569 MFW65569:MFX65569 MPS65569:MPT65569 MZO65569:MZP65569 NJK65569:NJL65569 NTG65569:NTH65569 ODC65569:ODD65569 OMY65569:OMZ65569 OWU65569:OWV65569 PGQ65569:PGR65569 PQM65569:PQN65569 QAI65569:QAJ65569 QKE65569:QKF65569 QUA65569:QUB65569 RDW65569:RDX65569 RNS65569:RNT65569 RXO65569:RXP65569 SHK65569:SHL65569 SRG65569:SRH65569 TBC65569:TBD65569 TKY65569:TKZ65569 TUU65569:TUV65569 UEQ65569:UER65569 UOM65569:UON65569 UYI65569:UYJ65569 VIE65569:VIF65569 VSA65569:VSB65569 WBW65569:WBX65569 WLS65569:WLT65569 WVO65569:WVP65569 G131105:H131105 JC131105:JD131105 SY131105:SZ131105 ACU131105:ACV131105 AMQ131105:AMR131105 AWM131105:AWN131105 BGI131105:BGJ131105 BQE131105:BQF131105 CAA131105:CAB131105 CJW131105:CJX131105 CTS131105:CTT131105 DDO131105:DDP131105 DNK131105:DNL131105 DXG131105:DXH131105 EHC131105:EHD131105 EQY131105:EQZ131105 FAU131105:FAV131105 FKQ131105:FKR131105 FUM131105:FUN131105 GEI131105:GEJ131105 GOE131105:GOF131105 GYA131105:GYB131105 HHW131105:HHX131105 HRS131105:HRT131105 IBO131105:IBP131105 ILK131105:ILL131105 IVG131105:IVH131105 JFC131105:JFD131105 JOY131105:JOZ131105 JYU131105:JYV131105 KIQ131105:KIR131105 KSM131105:KSN131105 LCI131105:LCJ131105 LME131105:LMF131105 LWA131105:LWB131105 MFW131105:MFX131105 MPS131105:MPT131105 MZO131105:MZP131105 NJK131105:NJL131105 NTG131105:NTH131105 ODC131105:ODD131105 OMY131105:OMZ131105 OWU131105:OWV131105 PGQ131105:PGR131105 PQM131105:PQN131105 QAI131105:QAJ131105 QKE131105:QKF131105 QUA131105:QUB131105 RDW131105:RDX131105 RNS131105:RNT131105 RXO131105:RXP131105 SHK131105:SHL131105 SRG131105:SRH131105 TBC131105:TBD131105 TKY131105:TKZ131105 TUU131105:TUV131105 UEQ131105:UER131105 UOM131105:UON131105 UYI131105:UYJ131105 VIE131105:VIF131105 VSA131105:VSB131105 WBW131105:WBX131105 WLS131105:WLT131105 WVO131105:WVP131105 G196641:H196641 JC196641:JD196641 SY196641:SZ196641 ACU196641:ACV196641 AMQ196641:AMR196641 AWM196641:AWN196641 BGI196641:BGJ196641 BQE196641:BQF196641 CAA196641:CAB196641 CJW196641:CJX196641 CTS196641:CTT196641 DDO196641:DDP196641 DNK196641:DNL196641 DXG196641:DXH196641 EHC196641:EHD196641 EQY196641:EQZ196641 FAU196641:FAV196641 FKQ196641:FKR196641 FUM196641:FUN196641 GEI196641:GEJ196641 GOE196641:GOF196641 GYA196641:GYB196641 HHW196641:HHX196641 HRS196641:HRT196641 IBO196641:IBP196641 ILK196641:ILL196641 IVG196641:IVH196641 JFC196641:JFD196641 JOY196641:JOZ196641 JYU196641:JYV196641 KIQ196641:KIR196641 KSM196641:KSN196641 LCI196641:LCJ196641 LME196641:LMF196641 LWA196641:LWB196641 MFW196641:MFX196641 MPS196641:MPT196641 MZO196641:MZP196641 NJK196641:NJL196641 NTG196641:NTH196641 ODC196641:ODD196641 OMY196641:OMZ196641 OWU196641:OWV196641 PGQ196641:PGR196641 PQM196641:PQN196641 QAI196641:QAJ196641 QKE196641:QKF196641 QUA196641:QUB196641 RDW196641:RDX196641 RNS196641:RNT196641 RXO196641:RXP196641 SHK196641:SHL196641 SRG196641:SRH196641 TBC196641:TBD196641 TKY196641:TKZ196641 TUU196641:TUV196641 UEQ196641:UER196641 UOM196641:UON196641 UYI196641:UYJ196641 VIE196641:VIF196641 VSA196641:VSB196641 WBW196641:WBX196641 WLS196641:WLT196641 WVO196641:WVP196641 G262177:H262177 JC262177:JD262177 SY262177:SZ262177 ACU262177:ACV262177 AMQ262177:AMR262177 AWM262177:AWN262177 BGI262177:BGJ262177 BQE262177:BQF262177 CAA262177:CAB262177 CJW262177:CJX262177 CTS262177:CTT262177 DDO262177:DDP262177 DNK262177:DNL262177 DXG262177:DXH262177 EHC262177:EHD262177 EQY262177:EQZ262177 FAU262177:FAV262177 FKQ262177:FKR262177 FUM262177:FUN262177 GEI262177:GEJ262177 GOE262177:GOF262177 GYA262177:GYB262177 HHW262177:HHX262177 HRS262177:HRT262177 IBO262177:IBP262177 ILK262177:ILL262177 IVG262177:IVH262177 JFC262177:JFD262177 JOY262177:JOZ262177 JYU262177:JYV262177 KIQ262177:KIR262177 KSM262177:KSN262177 LCI262177:LCJ262177 LME262177:LMF262177 LWA262177:LWB262177 MFW262177:MFX262177 MPS262177:MPT262177 MZO262177:MZP262177 NJK262177:NJL262177 NTG262177:NTH262177 ODC262177:ODD262177 OMY262177:OMZ262177 OWU262177:OWV262177 PGQ262177:PGR262177 PQM262177:PQN262177 QAI262177:QAJ262177 QKE262177:QKF262177 QUA262177:QUB262177 RDW262177:RDX262177 RNS262177:RNT262177 RXO262177:RXP262177 SHK262177:SHL262177 SRG262177:SRH262177 TBC262177:TBD262177 TKY262177:TKZ262177 TUU262177:TUV262177 UEQ262177:UER262177 UOM262177:UON262177 UYI262177:UYJ262177 VIE262177:VIF262177 VSA262177:VSB262177 WBW262177:WBX262177 WLS262177:WLT262177 WVO262177:WVP262177 G327713:H327713 JC327713:JD327713 SY327713:SZ327713 ACU327713:ACV327713 AMQ327713:AMR327713 AWM327713:AWN327713 BGI327713:BGJ327713 BQE327713:BQF327713 CAA327713:CAB327713 CJW327713:CJX327713 CTS327713:CTT327713 DDO327713:DDP327713 DNK327713:DNL327713 DXG327713:DXH327713 EHC327713:EHD327713 EQY327713:EQZ327713 FAU327713:FAV327713 FKQ327713:FKR327713 FUM327713:FUN327713 GEI327713:GEJ327713 GOE327713:GOF327713 GYA327713:GYB327713 HHW327713:HHX327713 HRS327713:HRT327713 IBO327713:IBP327713 ILK327713:ILL327713 IVG327713:IVH327713 JFC327713:JFD327713 JOY327713:JOZ327713 JYU327713:JYV327713 KIQ327713:KIR327713 KSM327713:KSN327713 LCI327713:LCJ327713 LME327713:LMF327713 LWA327713:LWB327713 MFW327713:MFX327713 MPS327713:MPT327713 MZO327713:MZP327713 NJK327713:NJL327713 NTG327713:NTH327713 ODC327713:ODD327713 OMY327713:OMZ327713 OWU327713:OWV327713 PGQ327713:PGR327713 PQM327713:PQN327713 QAI327713:QAJ327713 QKE327713:QKF327713 QUA327713:QUB327713 RDW327713:RDX327713 RNS327713:RNT327713 RXO327713:RXP327713 SHK327713:SHL327713 SRG327713:SRH327713 TBC327713:TBD327713 TKY327713:TKZ327713 TUU327713:TUV327713 UEQ327713:UER327713 UOM327713:UON327713 UYI327713:UYJ327713 VIE327713:VIF327713 VSA327713:VSB327713 WBW327713:WBX327713 WLS327713:WLT327713 WVO327713:WVP327713 G393249:H393249 JC393249:JD393249 SY393249:SZ393249 ACU393249:ACV393249 AMQ393249:AMR393249 AWM393249:AWN393249 BGI393249:BGJ393249 BQE393249:BQF393249 CAA393249:CAB393249 CJW393249:CJX393249 CTS393249:CTT393249 DDO393249:DDP393249 DNK393249:DNL393249 DXG393249:DXH393249 EHC393249:EHD393249 EQY393249:EQZ393249 FAU393249:FAV393249 FKQ393249:FKR393249 FUM393249:FUN393249 GEI393249:GEJ393249 GOE393249:GOF393249 GYA393249:GYB393249 HHW393249:HHX393249 HRS393249:HRT393249 IBO393249:IBP393249 ILK393249:ILL393249 IVG393249:IVH393249 JFC393249:JFD393249 JOY393249:JOZ393249 JYU393249:JYV393249 KIQ393249:KIR393249 KSM393249:KSN393249 LCI393249:LCJ393249 LME393249:LMF393249 LWA393249:LWB393249 MFW393249:MFX393249 MPS393249:MPT393249 MZO393249:MZP393249 NJK393249:NJL393249 NTG393249:NTH393249 ODC393249:ODD393249 OMY393249:OMZ393249 OWU393249:OWV393249 PGQ393249:PGR393249 PQM393249:PQN393249 QAI393249:QAJ393249 QKE393249:QKF393249 QUA393249:QUB393249 RDW393249:RDX393249 RNS393249:RNT393249 RXO393249:RXP393249 SHK393249:SHL393249 SRG393249:SRH393249 TBC393249:TBD393249 TKY393249:TKZ393249 TUU393249:TUV393249 UEQ393249:UER393249 UOM393249:UON393249 UYI393249:UYJ393249 VIE393249:VIF393249 VSA393249:VSB393249 WBW393249:WBX393249 WLS393249:WLT393249 WVO393249:WVP393249 G458785:H458785 JC458785:JD458785 SY458785:SZ458785 ACU458785:ACV458785 AMQ458785:AMR458785 AWM458785:AWN458785 BGI458785:BGJ458785 BQE458785:BQF458785 CAA458785:CAB458785 CJW458785:CJX458785 CTS458785:CTT458785 DDO458785:DDP458785 DNK458785:DNL458785 DXG458785:DXH458785 EHC458785:EHD458785 EQY458785:EQZ458785 FAU458785:FAV458785 FKQ458785:FKR458785 FUM458785:FUN458785 GEI458785:GEJ458785 GOE458785:GOF458785 GYA458785:GYB458785 HHW458785:HHX458785 HRS458785:HRT458785 IBO458785:IBP458785 ILK458785:ILL458785 IVG458785:IVH458785 JFC458785:JFD458785 JOY458785:JOZ458785 JYU458785:JYV458785 KIQ458785:KIR458785 KSM458785:KSN458785 LCI458785:LCJ458785 LME458785:LMF458785 LWA458785:LWB458785 MFW458785:MFX458785 MPS458785:MPT458785 MZO458785:MZP458785 NJK458785:NJL458785 NTG458785:NTH458785 ODC458785:ODD458785 OMY458785:OMZ458785 OWU458785:OWV458785 PGQ458785:PGR458785 PQM458785:PQN458785 QAI458785:QAJ458785 QKE458785:QKF458785 QUA458785:QUB458785 RDW458785:RDX458785 RNS458785:RNT458785 RXO458785:RXP458785 SHK458785:SHL458785 SRG458785:SRH458785 TBC458785:TBD458785 TKY458785:TKZ458785 TUU458785:TUV458785 UEQ458785:UER458785 UOM458785:UON458785 UYI458785:UYJ458785 VIE458785:VIF458785 VSA458785:VSB458785 WBW458785:WBX458785 WLS458785:WLT458785 WVO458785:WVP458785 G524321:H524321 JC524321:JD524321 SY524321:SZ524321 ACU524321:ACV524321 AMQ524321:AMR524321 AWM524321:AWN524321 BGI524321:BGJ524321 BQE524321:BQF524321 CAA524321:CAB524321 CJW524321:CJX524321 CTS524321:CTT524321 DDO524321:DDP524321 DNK524321:DNL524321 DXG524321:DXH524321 EHC524321:EHD524321 EQY524321:EQZ524321 FAU524321:FAV524321 FKQ524321:FKR524321 FUM524321:FUN524321 GEI524321:GEJ524321 GOE524321:GOF524321 GYA524321:GYB524321 HHW524321:HHX524321 HRS524321:HRT524321 IBO524321:IBP524321 ILK524321:ILL524321 IVG524321:IVH524321 JFC524321:JFD524321 JOY524321:JOZ524321 JYU524321:JYV524321 KIQ524321:KIR524321 KSM524321:KSN524321 LCI524321:LCJ524321 LME524321:LMF524321 LWA524321:LWB524321 MFW524321:MFX524321 MPS524321:MPT524321 MZO524321:MZP524321 NJK524321:NJL524321 NTG524321:NTH524321 ODC524321:ODD524321 OMY524321:OMZ524321 OWU524321:OWV524321 PGQ524321:PGR524321 PQM524321:PQN524321 QAI524321:QAJ524321 QKE524321:QKF524321 QUA524321:QUB524321 RDW524321:RDX524321 RNS524321:RNT524321 RXO524321:RXP524321 SHK524321:SHL524321 SRG524321:SRH524321 TBC524321:TBD524321 TKY524321:TKZ524321 TUU524321:TUV524321 UEQ524321:UER524321 UOM524321:UON524321 UYI524321:UYJ524321 VIE524321:VIF524321 VSA524321:VSB524321 WBW524321:WBX524321 WLS524321:WLT524321 WVO524321:WVP524321 G589857:H589857 JC589857:JD589857 SY589857:SZ589857 ACU589857:ACV589857 AMQ589857:AMR589857 AWM589857:AWN589857 BGI589857:BGJ589857 BQE589857:BQF589857 CAA589857:CAB589857 CJW589857:CJX589857 CTS589857:CTT589857 DDO589857:DDP589857 DNK589857:DNL589857 DXG589857:DXH589857 EHC589857:EHD589857 EQY589857:EQZ589857 FAU589857:FAV589857 FKQ589857:FKR589857 FUM589857:FUN589857 GEI589857:GEJ589857 GOE589857:GOF589857 GYA589857:GYB589857 HHW589857:HHX589857 HRS589857:HRT589857 IBO589857:IBP589857 ILK589857:ILL589857 IVG589857:IVH589857 JFC589857:JFD589857 JOY589857:JOZ589857 JYU589857:JYV589857 KIQ589857:KIR589857 KSM589857:KSN589857 LCI589857:LCJ589857 LME589857:LMF589857 LWA589857:LWB589857 MFW589857:MFX589857 MPS589857:MPT589857 MZO589857:MZP589857 NJK589857:NJL589857 NTG589857:NTH589857 ODC589857:ODD589857 OMY589857:OMZ589857 OWU589857:OWV589857 PGQ589857:PGR589857 PQM589857:PQN589857 QAI589857:QAJ589857 QKE589857:QKF589857 QUA589857:QUB589857 RDW589857:RDX589857 RNS589857:RNT589857 RXO589857:RXP589857 SHK589857:SHL589857 SRG589857:SRH589857 TBC589857:TBD589857 TKY589857:TKZ589857 TUU589857:TUV589857 UEQ589857:UER589857 UOM589857:UON589857 UYI589857:UYJ589857 VIE589857:VIF589857 VSA589857:VSB589857 WBW589857:WBX589857 WLS589857:WLT589857 WVO589857:WVP589857 G655393:H655393 JC655393:JD655393 SY655393:SZ655393 ACU655393:ACV655393 AMQ655393:AMR655393 AWM655393:AWN655393 BGI655393:BGJ655393 BQE655393:BQF655393 CAA655393:CAB655393 CJW655393:CJX655393 CTS655393:CTT655393 DDO655393:DDP655393 DNK655393:DNL655393 DXG655393:DXH655393 EHC655393:EHD655393 EQY655393:EQZ655393 FAU655393:FAV655393 FKQ655393:FKR655393 FUM655393:FUN655393 GEI655393:GEJ655393 GOE655393:GOF655393 GYA655393:GYB655393 HHW655393:HHX655393 HRS655393:HRT655393 IBO655393:IBP655393 ILK655393:ILL655393 IVG655393:IVH655393 JFC655393:JFD655393 JOY655393:JOZ655393 JYU655393:JYV655393 KIQ655393:KIR655393 KSM655393:KSN655393 LCI655393:LCJ655393 LME655393:LMF655393 LWA655393:LWB655393 MFW655393:MFX655393 MPS655393:MPT655393 MZO655393:MZP655393 NJK655393:NJL655393 NTG655393:NTH655393 ODC655393:ODD655393 OMY655393:OMZ655393 OWU655393:OWV655393 PGQ655393:PGR655393 PQM655393:PQN655393 QAI655393:QAJ655393 QKE655393:QKF655393 QUA655393:QUB655393 RDW655393:RDX655393 RNS655393:RNT655393 RXO655393:RXP655393 SHK655393:SHL655393 SRG655393:SRH655393 TBC655393:TBD655393 TKY655393:TKZ655393 TUU655393:TUV655393 UEQ655393:UER655393 UOM655393:UON655393 UYI655393:UYJ655393 VIE655393:VIF655393 VSA655393:VSB655393 WBW655393:WBX655393 WLS655393:WLT655393 WVO655393:WVP655393 G720929:H720929 JC720929:JD720929 SY720929:SZ720929 ACU720929:ACV720929 AMQ720929:AMR720929 AWM720929:AWN720929 BGI720929:BGJ720929 BQE720929:BQF720929 CAA720929:CAB720929 CJW720929:CJX720929 CTS720929:CTT720929 DDO720929:DDP720929 DNK720929:DNL720929 DXG720929:DXH720929 EHC720929:EHD720929 EQY720929:EQZ720929 FAU720929:FAV720929 FKQ720929:FKR720929 FUM720929:FUN720929 GEI720929:GEJ720929 GOE720929:GOF720929 GYA720929:GYB720929 HHW720929:HHX720929 HRS720929:HRT720929 IBO720929:IBP720929 ILK720929:ILL720929 IVG720929:IVH720929 JFC720929:JFD720929 JOY720929:JOZ720929 JYU720929:JYV720929 KIQ720929:KIR720929 KSM720929:KSN720929 LCI720929:LCJ720929 LME720929:LMF720929 LWA720929:LWB720929 MFW720929:MFX720929 MPS720929:MPT720929 MZO720929:MZP720929 NJK720929:NJL720929 NTG720929:NTH720929 ODC720929:ODD720929 OMY720929:OMZ720929 OWU720929:OWV720929 PGQ720929:PGR720929 PQM720929:PQN720929 QAI720929:QAJ720929 QKE720929:QKF720929 QUA720929:QUB720929 RDW720929:RDX720929 RNS720929:RNT720929 RXO720929:RXP720929 SHK720929:SHL720929 SRG720929:SRH720929 TBC720929:TBD720929 TKY720929:TKZ720929 TUU720929:TUV720929 UEQ720929:UER720929 UOM720929:UON720929 UYI720929:UYJ720929 VIE720929:VIF720929 VSA720929:VSB720929 WBW720929:WBX720929 WLS720929:WLT720929 WVO720929:WVP720929 G786465:H786465 JC786465:JD786465 SY786465:SZ786465 ACU786465:ACV786465 AMQ786465:AMR786465 AWM786465:AWN786465 BGI786465:BGJ786465 BQE786465:BQF786465 CAA786465:CAB786465 CJW786465:CJX786465 CTS786465:CTT786465 DDO786465:DDP786465 DNK786465:DNL786465 DXG786465:DXH786465 EHC786465:EHD786465 EQY786465:EQZ786465 FAU786465:FAV786465 FKQ786465:FKR786465 FUM786465:FUN786465 GEI786465:GEJ786465 GOE786465:GOF786465 GYA786465:GYB786465 HHW786465:HHX786465 HRS786465:HRT786465 IBO786465:IBP786465 ILK786465:ILL786465 IVG786465:IVH786465 JFC786465:JFD786465 JOY786465:JOZ786465 JYU786465:JYV786465 KIQ786465:KIR786465 KSM786465:KSN786465 LCI786465:LCJ786465 LME786465:LMF786465 LWA786465:LWB786465 MFW786465:MFX786465 MPS786465:MPT786465 MZO786465:MZP786465 NJK786465:NJL786465 NTG786465:NTH786465 ODC786465:ODD786465 OMY786465:OMZ786465 OWU786465:OWV786465 PGQ786465:PGR786465 PQM786465:PQN786465 QAI786465:QAJ786465 QKE786465:QKF786465 QUA786465:QUB786465 RDW786465:RDX786465 RNS786465:RNT786465 RXO786465:RXP786465 SHK786465:SHL786465 SRG786465:SRH786465 TBC786465:TBD786465 TKY786465:TKZ786465 TUU786465:TUV786465 UEQ786465:UER786465 UOM786465:UON786465 UYI786465:UYJ786465 VIE786465:VIF786465 VSA786465:VSB786465 WBW786465:WBX786465 WLS786465:WLT786465 WVO786465:WVP786465 G852001:H852001 JC852001:JD852001 SY852001:SZ852001 ACU852001:ACV852001 AMQ852001:AMR852001 AWM852001:AWN852001 BGI852001:BGJ852001 BQE852001:BQF852001 CAA852001:CAB852001 CJW852001:CJX852001 CTS852001:CTT852001 DDO852001:DDP852001 DNK852001:DNL852001 DXG852001:DXH852001 EHC852001:EHD852001 EQY852001:EQZ852001 FAU852001:FAV852001 FKQ852001:FKR852001 FUM852001:FUN852001 GEI852001:GEJ852001 GOE852001:GOF852001 GYA852001:GYB852001 HHW852001:HHX852001 HRS852001:HRT852001 IBO852001:IBP852001 ILK852001:ILL852001 IVG852001:IVH852001 JFC852001:JFD852001 JOY852001:JOZ852001 JYU852001:JYV852001 KIQ852001:KIR852001 KSM852001:KSN852001 LCI852001:LCJ852001 LME852001:LMF852001 LWA852001:LWB852001 MFW852001:MFX852001 MPS852001:MPT852001 MZO852001:MZP852001 NJK852001:NJL852001 NTG852001:NTH852001 ODC852001:ODD852001 OMY852001:OMZ852001 OWU852001:OWV852001 PGQ852001:PGR852001 PQM852001:PQN852001 QAI852001:QAJ852001 QKE852001:QKF852001 QUA852001:QUB852001 RDW852001:RDX852001 RNS852001:RNT852001 RXO852001:RXP852001 SHK852001:SHL852001 SRG852001:SRH852001 TBC852001:TBD852001 TKY852001:TKZ852001 TUU852001:TUV852001 UEQ852001:UER852001 UOM852001:UON852001 UYI852001:UYJ852001 VIE852001:VIF852001 VSA852001:VSB852001 WBW852001:WBX852001 WLS852001:WLT852001 WVO852001:WVP852001 G917537:H917537 JC917537:JD917537 SY917537:SZ917537 ACU917537:ACV917537 AMQ917537:AMR917537 AWM917537:AWN917537 BGI917537:BGJ917537 BQE917537:BQF917537 CAA917537:CAB917537 CJW917537:CJX917537 CTS917537:CTT917537 DDO917537:DDP917537 DNK917537:DNL917537 DXG917537:DXH917537 EHC917537:EHD917537 EQY917537:EQZ917537 FAU917537:FAV917537 FKQ917537:FKR917537 FUM917537:FUN917537 GEI917537:GEJ917537 GOE917537:GOF917537 GYA917537:GYB917537 HHW917537:HHX917537 HRS917537:HRT917537 IBO917537:IBP917537 ILK917537:ILL917537 IVG917537:IVH917537 JFC917537:JFD917537 JOY917537:JOZ917537 JYU917537:JYV917537 KIQ917537:KIR917537 KSM917537:KSN917537 LCI917537:LCJ917537 LME917537:LMF917537 LWA917537:LWB917537 MFW917537:MFX917537 MPS917537:MPT917537 MZO917537:MZP917537 NJK917537:NJL917537 NTG917537:NTH917537 ODC917537:ODD917537 OMY917537:OMZ917537 OWU917537:OWV917537 PGQ917537:PGR917537 PQM917537:PQN917537 QAI917537:QAJ917537 QKE917537:QKF917537 QUA917537:QUB917537 RDW917537:RDX917537 RNS917537:RNT917537 RXO917537:RXP917537 SHK917537:SHL917537 SRG917537:SRH917537 TBC917537:TBD917537 TKY917537:TKZ917537 TUU917537:TUV917537 UEQ917537:UER917537 UOM917537:UON917537 UYI917537:UYJ917537 VIE917537:VIF917537 VSA917537:VSB917537 WBW917537:WBX917537 WLS917537:WLT917537 WVO917537:WVP917537 G983073:H983073 JC983073:JD983073 SY983073:SZ983073 ACU983073:ACV983073 AMQ983073:AMR983073 AWM983073:AWN983073 BGI983073:BGJ983073 BQE983073:BQF983073 CAA983073:CAB983073 CJW983073:CJX983073 CTS983073:CTT983073 DDO983073:DDP983073 DNK983073:DNL983073 DXG983073:DXH983073 EHC983073:EHD983073 EQY983073:EQZ983073 FAU983073:FAV983073 FKQ983073:FKR983073 FUM983073:FUN983073 GEI983073:GEJ983073 GOE983073:GOF983073 GYA983073:GYB983073 HHW983073:HHX983073 HRS983073:HRT983073 IBO983073:IBP983073 ILK983073:ILL983073 IVG983073:IVH983073 JFC983073:JFD983073 JOY983073:JOZ983073 JYU983073:JYV983073 KIQ983073:KIR983073 KSM983073:KSN983073 LCI983073:LCJ983073 LME983073:LMF983073 LWA983073:LWB983073 MFW983073:MFX983073 MPS983073:MPT983073 MZO983073:MZP983073 NJK983073:NJL983073 NTG983073:NTH983073 ODC983073:ODD983073 OMY983073:OMZ983073 OWU983073:OWV983073 PGQ983073:PGR983073 PQM983073:PQN983073 QAI983073:QAJ983073 QKE983073:QKF983073 QUA983073:QUB983073 RDW983073:RDX983073 RNS983073:RNT983073 RXO983073:RXP983073 SHK983073:SHL983073 SRG983073:SRH983073 TBC983073:TBD983073 TKY983073:TKZ983073 TUU983073:TUV983073 UEQ983073:UER983073 UOM983073:UON983073 UYI983073:UYJ983073 VIE983073:VIF983073 VSA983073:VSB983073 WBW983073:WBX983073 G30:H30 G33:H33" xr:uid="{3E4929D0-6B83-4010-B582-C66959A6C4D3}">
      <formula1>-99999999999</formula1>
      <formula2>0</formula2>
    </dataValidation>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WVO983071:WVP983071 JC31:JD31 SY31:SZ31 ACU31:ACV31 AMQ31:AMR31 AWM31:AWN31 BGI31:BGJ31 BQE31:BQF31 CAA31:CAB31 CJW31:CJX31 CTS31:CTT31 DDO31:DDP31 DNK31:DNL31 DXG31:DXH31 EHC31:EHD31 EQY31:EQZ31 FAU31:FAV31 FKQ31:FKR31 FUM31:FUN31 GEI31:GEJ31 GOE31:GOF31 GYA31:GYB31 HHW31:HHX31 HRS31:HRT31 IBO31:IBP31 ILK31:ILL31 IVG31:IVH31 JFC31:JFD31 JOY31:JOZ31 JYU31:JYV31 KIQ31:KIR31 KSM31:KSN31 LCI31:LCJ31 LME31:LMF31 LWA31:LWB31 MFW31:MFX31 MPS31:MPT31 MZO31:MZP31 NJK31:NJL31 NTG31:NTH31 ODC31:ODD31 OMY31:OMZ31 OWU31:OWV31 PGQ31:PGR31 PQM31:PQN31 QAI31:QAJ31 QKE31:QKF31 QUA31:QUB31 RDW31:RDX31 RNS31:RNT31 RXO31:RXP31 SHK31:SHL31 SRG31:SRH31 TBC31:TBD31 TKY31:TKZ31 TUU31:TUV31 UEQ31:UER31 UOM31:UON31 UYI31:UYJ31 VIE31:VIF31 VSA31:VSB31 WBW31:WBX31 WLS31:WLT31 WVO31:WVP31 G65567:H65567 JC65567:JD65567 SY65567:SZ65567 ACU65567:ACV65567 AMQ65567:AMR65567 AWM65567:AWN65567 BGI65567:BGJ65567 BQE65567:BQF65567 CAA65567:CAB65567 CJW65567:CJX65567 CTS65567:CTT65567 DDO65567:DDP65567 DNK65567:DNL65567 DXG65567:DXH65567 EHC65567:EHD65567 EQY65567:EQZ65567 FAU65567:FAV65567 FKQ65567:FKR65567 FUM65567:FUN65567 GEI65567:GEJ65567 GOE65567:GOF65567 GYA65567:GYB65567 HHW65567:HHX65567 HRS65567:HRT65567 IBO65567:IBP65567 ILK65567:ILL65567 IVG65567:IVH65567 JFC65567:JFD65567 JOY65567:JOZ65567 JYU65567:JYV65567 KIQ65567:KIR65567 KSM65567:KSN65567 LCI65567:LCJ65567 LME65567:LMF65567 LWA65567:LWB65567 MFW65567:MFX65567 MPS65567:MPT65567 MZO65567:MZP65567 NJK65567:NJL65567 NTG65567:NTH65567 ODC65567:ODD65567 OMY65567:OMZ65567 OWU65567:OWV65567 PGQ65567:PGR65567 PQM65567:PQN65567 QAI65567:QAJ65567 QKE65567:QKF65567 QUA65567:QUB65567 RDW65567:RDX65567 RNS65567:RNT65567 RXO65567:RXP65567 SHK65567:SHL65567 SRG65567:SRH65567 TBC65567:TBD65567 TKY65567:TKZ65567 TUU65567:TUV65567 UEQ65567:UER65567 UOM65567:UON65567 UYI65567:UYJ65567 VIE65567:VIF65567 VSA65567:VSB65567 WBW65567:WBX65567 WLS65567:WLT65567 WVO65567:WVP65567 G131103:H131103 JC131103:JD131103 SY131103:SZ131103 ACU131103:ACV131103 AMQ131103:AMR131103 AWM131103:AWN131103 BGI131103:BGJ131103 BQE131103:BQF131103 CAA131103:CAB131103 CJW131103:CJX131103 CTS131103:CTT131103 DDO131103:DDP131103 DNK131103:DNL131103 DXG131103:DXH131103 EHC131103:EHD131103 EQY131103:EQZ131103 FAU131103:FAV131103 FKQ131103:FKR131103 FUM131103:FUN131103 GEI131103:GEJ131103 GOE131103:GOF131103 GYA131103:GYB131103 HHW131103:HHX131103 HRS131103:HRT131103 IBO131103:IBP131103 ILK131103:ILL131103 IVG131103:IVH131103 JFC131103:JFD131103 JOY131103:JOZ131103 JYU131103:JYV131103 KIQ131103:KIR131103 KSM131103:KSN131103 LCI131103:LCJ131103 LME131103:LMF131103 LWA131103:LWB131103 MFW131103:MFX131103 MPS131103:MPT131103 MZO131103:MZP131103 NJK131103:NJL131103 NTG131103:NTH131103 ODC131103:ODD131103 OMY131103:OMZ131103 OWU131103:OWV131103 PGQ131103:PGR131103 PQM131103:PQN131103 QAI131103:QAJ131103 QKE131103:QKF131103 QUA131103:QUB131103 RDW131103:RDX131103 RNS131103:RNT131103 RXO131103:RXP131103 SHK131103:SHL131103 SRG131103:SRH131103 TBC131103:TBD131103 TKY131103:TKZ131103 TUU131103:TUV131103 UEQ131103:UER131103 UOM131103:UON131103 UYI131103:UYJ131103 VIE131103:VIF131103 VSA131103:VSB131103 WBW131103:WBX131103 WLS131103:WLT131103 WVO131103:WVP131103 G196639:H196639 JC196639:JD196639 SY196639:SZ196639 ACU196639:ACV196639 AMQ196639:AMR196639 AWM196639:AWN196639 BGI196639:BGJ196639 BQE196639:BQF196639 CAA196639:CAB196639 CJW196639:CJX196639 CTS196639:CTT196639 DDO196639:DDP196639 DNK196639:DNL196639 DXG196639:DXH196639 EHC196639:EHD196639 EQY196639:EQZ196639 FAU196639:FAV196639 FKQ196639:FKR196639 FUM196639:FUN196639 GEI196639:GEJ196639 GOE196639:GOF196639 GYA196639:GYB196639 HHW196639:HHX196639 HRS196639:HRT196639 IBO196639:IBP196639 ILK196639:ILL196639 IVG196639:IVH196639 JFC196639:JFD196639 JOY196639:JOZ196639 JYU196639:JYV196639 KIQ196639:KIR196639 KSM196639:KSN196639 LCI196639:LCJ196639 LME196639:LMF196639 LWA196639:LWB196639 MFW196639:MFX196639 MPS196639:MPT196639 MZO196639:MZP196639 NJK196639:NJL196639 NTG196639:NTH196639 ODC196639:ODD196639 OMY196639:OMZ196639 OWU196639:OWV196639 PGQ196639:PGR196639 PQM196639:PQN196639 QAI196639:QAJ196639 QKE196639:QKF196639 QUA196639:QUB196639 RDW196639:RDX196639 RNS196639:RNT196639 RXO196639:RXP196639 SHK196639:SHL196639 SRG196639:SRH196639 TBC196639:TBD196639 TKY196639:TKZ196639 TUU196639:TUV196639 UEQ196639:UER196639 UOM196639:UON196639 UYI196639:UYJ196639 VIE196639:VIF196639 VSA196639:VSB196639 WBW196639:WBX196639 WLS196639:WLT196639 WVO196639:WVP196639 G262175:H262175 JC262175:JD262175 SY262175:SZ262175 ACU262175:ACV262175 AMQ262175:AMR262175 AWM262175:AWN262175 BGI262175:BGJ262175 BQE262175:BQF262175 CAA262175:CAB262175 CJW262175:CJX262175 CTS262175:CTT262175 DDO262175:DDP262175 DNK262175:DNL262175 DXG262175:DXH262175 EHC262175:EHD262175 EQY262175:EQZ262175 FAU262175:FAV262175 FKQ262175:FKR262175 FUM262175:FUN262175 GEI262175:GEJ262175 GOE262175:GOF262175 GYA262175:GYB262175 HHW262175:HHX262175 HRS262175:HRT262175 IBO262175:IBP262175 ILK262175:ILL262175 IVG262175:IVH262175 JFC262175:JFD262175 JOY262175:JOZ262175 JYU262175:JYV262175 KIQ262175:KIR262175 KSM262175:KSN262175 LCI262175:LCJ262175 LME262175:LMF262175 LWA262175:LWB262175 MFW262175:MFX262175 MPS262175:MPT262175 MZO262175:MZP262175 NJK262175:NJL262175 NTG262175:NTH262175 ODC262175:ODD262175 OMY262175:OMZ262175 OWU262175:OWV262175 PGQ262175:PGR262175 PQM262175:PQN262175 QAI262175:QAJ262175 QKE262175:QKF262175 QUA262175:QUB262175 RDW262175:RDX262175 RNS262175:RNT262175 RXO262175:RXP262175 SHK262175:SHL262175 SRG262175:SRH262175 TBC262175:TBD262175 TKY262175:TKZ262175 TUU262175:TUV262175 UEQ262175:UER262175 UOM262175:UON262175 UYI262175:UYJ262175 VIE262175:VIF262175 VSA262175:VSB262175 WBW262175:WBX262175 WLS262175:WLT262175 WVO262175:WVP262175 G327711:H327711 JC327711:JD327711 SY327711:SZ327711 ACU327711:ACV327711 AMQ327711:AMR327711 AWM327711:AWN327711 BGI327711:BGJ327711 BQE327711:BQF327711 CAA327711:CAB327711 CJW327711:CJX327711 CTS327711:CTT327711 DDO327711:DDP327711 DNK327711:DNL327711 DXG327711:DXH327711 EHC327711:EHD327711 EQY327711:EQZ327711 FAU327711:FAV327711 FKQ327711:FKR327711 FUM327711:FUN327711 GEI327711:GEJ327711 GOE327711:GOF327711 GYA327711:GYB327711 HHW327711:HHX327711 HRS327711:HRT327711 IBO327711:IBP327711 ILK327711:ILL327711 IVG327711:IVH327711 JFC327711:JFD327711 JOY327711:JOZ327711 JYU327711:JYV327711 KIQ327711:KIR327711 KSM327711:KSN327711 LCI327711:LCJ327711 LME327711:LMF327711 LWA327711:LWB327711 MFW327711:MFX327711 MPS327711:MPT327711 MZO327711:MZP327711 NJK327711:NJL327711 NTG327711:NTH327711 ODC327711:ODD327711 OMY327711:OMZ327711 OWU327711:OWV327711 PGQ327711:PGR327711 PQM327711:PQN327711 QAI327711:QAJ327711 QKE327711:QKF327711 QUA327711:QUB327711 RDW327711:RDX327711 RNS327711:RNT327711 RXO327711:RXP327711 SHK327711:SHL327711 SRG327711:SRH327711 TBC327711:TBD327711 TKY327711:TKZ327711 TUU327711:TUV327711 UEQ327711:UER327711 UOM327711:UON327711 UYI327711:UYJ327711 VIE327711:VIF327711 VSA327711:VSB327711 WBW327711:WBX327711 WLS327711:WLT327711 WVO327711:WVP327711 G393247:H393247 JC393247:JD393247 SY393247:SZ393247 ACU393247:ACV393247 AMQ393247:AMR393247 AWM393247:AWN393247 BGI393247:BGJ393247 BQE393247:BQF393247 CAA393247:CAB393247 CJW393247:CJX393247 CTS393247:CTT393247 DDO393247:DDP393247 DNK393247:DNL393247 DXG393247:DXH393247 EHC393247:EHD393247 EQY393247:EQZ393247 FAU393247:FAV393247 FKQ393247:FKR393247 FUM393247:FUN393247 GEI393247:GEJ393247 GOE393247:GOF393247 GYA393247:GYB393247 HHW393247:HHX393247 HRS393247:HRT393247 IBO393247:IBP393247 ILK393247:ILL393247 IVG393247:IVH393247 JFC393247:JFD393247 JOY393247:JOZ393247 JYU393247:JYV393247 KIQ393247:KIR393247 KSM393247:KSN393247 LCI393247:LCJ393247 LME393247:LMF393247 LWA393247:LWB393247 MFW393247:MFX393247 MPS393247:MPT393247 MZO393247:MZP393247 NJK393247:NJL393247 NTG393247:NTH393247 ODC393247:ODD393247 OMY393247:OMZ393247 OWU393247:OWV393247 PGQ393247:PGR393247 PQM393247:PQN393247 QAI393247:QAJ393247 QKE393247:QKF393247 QUA393247:QUB393247 RDW393247:RDX393247 RNS393247:RNT393247 RXO393247:RXP393247 SHK393247:SHL393247 SRG393247:SRH393247 TBC393247:TBD393247 TKY393247:TKZ393247 TUU393247:TUV393247 UEQ393247:UER393247 UOM393247:UON393247 UYI393247:UYJ393247 VIE393247:VIF393247 VSA393247:VSB393247 WBW393247:WBX393247 WLS393247:WLT393247 WVO393247:WVP393247 G458783:H458783 JC458783:JD458783 SY458783:SZ458783 ACU458783:ACV458783 AMQ458783:AMR458783 AWM458783:AWN458783 BGI458783:BGJ458783 BQE458783:BQF458783 CAA458783:CAB458783 CJW458783:CJX458783 CTS458783:CTT458783 DDO458783:DDP458783 DNK458783:DNL458783 DXG458783:DXH458783 EHC458783:EHD458783 EQY458783:EQZ458783 FAU458783:FAV458783 FKQ458783:FKR458783 FUM458783:FUN458783 GEI458783:GEJ458783 GOE458783:GOF458783 GYA458783:GYB458783 HHW458783:HHX458783 HRS458783:HRT458783 IBO458783:IBP458783 ILK458783:ILL458783 IVG458783:IVH458783 JFC458783:JFD458783 JOY458783:JOZ458783 JYU458783:JYV458783 KIQ458783:KIR458783 KSM458783:KSN458783 LCI458783:LCJ458783 LME458783:LMF458783 LWA458783:LWB458783 MFW458783:MFX458783 MPS458783:MPT458783 MZO458783:MZP458783 NJK458783:NJL458783 NTG458783:NTH458783 ODC458783:ODD458783 OMY458783:OMZ458783 OWU458783:OWV458783 PGQ458783:PGR458783 PQM458783:PQN458783 QAI458783:QAJ458783 QKE458783:QKF458783 QUA458783:QUB458783 RDW458783:RDX458783 RNS458783:RNT458783 RXO458783:RXP458783 SHK458783:SHL458783 SRG458783:SRH458783 TBC458783:TBD458783 TKY458783:TKZ458783 TUU458783:TUV458783 UEQ458783:UER458783 UOM458783:UON458783 UYI458783:UYJ458783 VIE458783:VIF458783 VSA458783:VSB458783 WBW458783:WBX458783 WLS458783:WLT458783 WVO458783:WVP458783 G524319:H524319 JC524319:JD524319 SY524319:SZ524319 ACU524319:ACV524319 AMQ524319:AMR524319 AWM524319:AWN524319 BGI524319:BGJ524319 BQE524319:BQF524319 CAA524319:CAB524319 CJW524319:CJX524319 CTS524319:CTT524319 DDO524319:DDP524319 DNK524319:DNL524319 DXG524319:DXH524319 EHC524319:EHD524319 EQY524319:EQZ524319 FAU524319:FAV524319 FKQ524319:FKR524319 FUM524319:FUN524319 GEI524319:GEJ524319 GOE524319:GOF524319 GYA524319:GYB524319 HHW524319:HHX524319 HRS524319:HRT524319 IBO524319:IBP524319 ILK524319:ILL524319 IVG524319:IVH524319 JFC524319:JFD524319 JOY524319:JOZ524319 JYU524319:JYV524319 KIQ524319:KIR524319 KSM524319:KSN524319 LCI524319:LCJ524319 LME524319:LMF524319 LWA524319:LWB524319 MFW524319:MFX524319 MPS524319:MPT524319 MZO524319:MZP524319 NJK524319:NJL524319 NTG524319:NTH524319 ODC524319:ODD524319 OMY524319:OMZ524319 OWU524319:OWV524319 PGQ524319:PGR524319 PQM524319:PQN524319 QAI524319:QAJ524319 QKE524319:QKF524319 QUA524319:QUB524319 RDW524319:RDX524319 RNS524319:RNT524319 RXO524319:RXP524319 SHK524319:SHL524319 SRG524319:SRH524319 TBC524319:TBD524319 TKY524319:TKZ524319 TUU524319:TUV524319 UEQ524319:UER524319 UOM524319:UON524319 UYI524319:UYJ524319 VIE524319:VIF524319 VSA524319:VSB524319 WBW524319:WBX524319 WLS524319:WLT524319 WVO524319:WVP524319 G589855:H589855 JC589855:JD589855 SY589855:SZ589855 ACU589855:ACV589855 AMQ589855:AMR589855 AWM589855:AWN589855 BGI589855:BGJ589855 BQE589855:BQF589855 CAA589855:CAB589855 CJW589855:CJX589855 CTS589855:CTT589855 DDO589855:DDP589855 DNK589855:DNL589855 DXG589855:DXH589855 EHC589855:EHD589855 EQY589855:EQZ589855 FAU589855:FAV589855 FKQ589855:FKR589855 FUM589855:FUN589855 GEI589855:GEJ589855 GOE589855:GOF589855 GYA589855:GYB589855 HHW589855:HHX589855 HRS589855:HRT589855 IBO589855:IBP589855 ILK589855:ILL589855 IVG589855:IVH589855 JFC589855:JFD589855 JOY589855:JOZ589855 JYU589855:JYV589855 KIQ589855:KIR589855 KSM589855:KSN589855 LCI589855:LCJ589855 LME589855:LMF589855 LWA589855:LWB589855 MFW589855:MFX589855 MPS589855:MPT589855 MZO589855:MZP589855 NJK589855:NJL589855 NTG589855:NTH589855 ODC589855:ODD589855 OMY589855:OMZ589855 OWU589855:OWV589855 PGQ589855:PGR589855 PQM589855:PQN589855 QAI589855:QAJ589855 QKE589855:QKF589855 QUA589855:QUB589855 RDW589855:RDX589855 RNS589855:RNT589855 RXO589855:RXP589855 SHK589855:SHL589855 SRG589855:SRH589855 TBC589855:TBD589855 TKY589855:TKZ589855 TUU589855:TUV589855 UEQ589855:UER589855 UOM589855:UON589855 UYI589855:UYJ589855 VIE589855:VIF589855 VSA589855:VSB589855 WBW589855:WBX589855 WLS589855:WLT589855 WVO589855:WVP589855 G655391:H655391 JC655391:JD655391 SY655391:SZ655391 ACU655391:ACV655391 AMQ655391:AMR655391 AWM655391:AWN655391 BGI655391:BGJ655391 BQE655391:BQF655391 CAA655391:CAB655391 CJW655391:CJX655391 CTS655391:CTT655391 DDO655391:DDP655391 DNK655391:DNL655391 DXG655391:DXH655391 EHC655391:EHD655391 EQY655391:EQZ655391 FAU655391:FAV655391 FKQ655391:FKR655391 FUM655391:FUN655391 GEI655391:GEJ655391 GOE655391:GOF655391 GYA655391:GYB655391 HHW655391:HHX655391 HRS655391:HRT655391 IBO655391:IBP655391 ILK655391:ILL655391 IVG655391:IVH655391 JFC655391:JFD655391 JOY655391:JOZ655391 JYU655391:JYV655391 KIQ655391:KIR655391 KSM655391:KSN655391 LCI655391:LCJ655391 LME655391:LMF655391 LWA655391:LWB655391 MFW655391:MFX655391 MPS655391:MPT655391 MZO655391:MZP655391 NJK655391:NJL655391 NTG655391:NTH655391 ODC655391:ODD655391 OMY655391:OMZ655391 OWU655391:OWV655391 PGQ655391:PGR655391 PQM655391:PQN655391 QAI655391:QAJ655391 QKE655391:QKF655391 QUA655391:QUB655391 RDW655391:RDX655391 RNS655391:RNT655391 RXO655391:RXP655391 SHK655391:SHL655391 SRG655391:SRH655391 TBC655391:TBD655391 TKY655391:TKZ655391 TUU655391:TUV655391 UEQ655391:UER655391 UOM655391:UON655391 UYI655391:UYJ655391 VIE655391:VIF655391 VSA655391:VSB655391 WBW655391:WBX655391 WLS655391:WLT655391 WVO655391:WVP655391 G720927:H720927 JC720927:JD720927 SY720927:SZ720927 ACU720927:ACV720927 AMQ720927:AMR720927 AWM720927:AWN720927 BGI720927:BGJ720927 BQE720927:BQF720927 CAA720927:CAB720927 CJW720927:CJX720927 CTS720927:CTT720927 DDO720927:DDP720927 DNK720927:DNL720927 DXG720927:DXH720927 EHC720927:EHD720927 EQY720927:EQZ720927 FAU720927:FAV720927 FKQ720927:FKR720927 FUM720927:FUN720927 GEI720927:GEJ720927 GOE720927:GOF720927 GYA720927:GYB720927 HHW720927:HHX720927 HRS720927:HRT720927 IBO720927:IBP720927 ILK720927:ILL720927 IVG720927:IVH720927 JFC720927:JFD720927 JOY720927:JOZ720927 JYU720927:JYV720927 KIQ720927:KIR720927 KSM720927:KSN720927 LCI720927:LCJ720927 LME720927:LMF720927 LWA720927:LWB720927 MFW720927:MFX720927 MPS720927:MPT720927 MZO720927:MZP720927 NJK720927:NJL720927 NTG720927:NTH720927 ODC720927:ODD720927 OMY720927:OMZ720927 OWU720927:OWV720927 PGQ720927:PGR720927 PQM720927:PQN720927 QAI720927:QAJ720927 QKE720927:QKF720927 QUA720927:QUB720927 RDW720927:RDX720927 RNS720927:RNT720927 RXO720927:RXP720927 SHK720927:SHL720927 SRG720927:SRH720927 TBC720927:TBD720927 TKY720927:TKZ720927 TUU720927:TUV720927 UEQ720927:UER720927 UOM720927:UON720927 UYI720927:UYJ720927 VIE720927:VIF720927 VSA720927:VSB720927 WBW720927:WBX720927 WLS720927:WLT720927 WVO720927:WVP720927 G786463:H786463 JC786463:JD786463 SY786463:SZ786463 ACU786463:ACV786463 AMQ786463:AMR786463 AWM786463:AWN786463 BGI786463:BGJ786463 BQE786463:BQF786463 CAA786463:CAB786463 CJW786463:CJX786463 CTS786463:CTT786463 DDO786463:DDP786463 DNK786463:DNL786463 DXG786463:DXH786463 EHC786463:EHD786463 EQY786463:EQZ786463 FAU786463:FAV786463 FKQ786463:FKR786463 FUM786463:FUN786463 GEI786463:GEJ786463 GOE786463:GOF786463 GYA786463:GYB786463 HHW786463:HHX786463 HRS786463:HRT786463 IBO786463:IBP786463 ILK786463:ILL786463 IVG786463:IVH786463 JFC786463:JFD786463 JOY786463:JOZ786463 JYU786463:JYV786463 KIQ786463:KIR786463 KSM786463:KSN786463 LCI786463:LCJ786463 LME786463:LMF786463 LWA786463:LWB786463 MFW786463:MFX786463 MPS786463:MPT786463 MZO786463:MZP786463 NJK786463:NJL786463 NTG786463:NTH786463 ODC786463:ODD786463 OMY786463:OMZ786463 OWU786463:OWV786463 PGQ786463:PGR786463 PQM786463:PQN786463 QAI786463:QAJ786463 QKE786463:QKF786463 QUA786463:QUB786463 RDW786463:RDX786463 RNS786463:RNT786463 RXO786463:RXP786463 SHK786463:SHL786463 SRG786463:SRH786463 TBC786463:TBD786463 TKY786463:TKZ786463 TUU786463:TUV786463 UEQ786463:UER786463 UOM786463:UON786463 UYI786463:UYJ786463 VIE786463:VIF786463 VSA786463:VSB786463 WBW786463:WBX786463 WLS786463:WLT786463 WVO786463:WVP786463 G851999:H851999 JC851999:JD851999 SY851999:SZ851999 ACU851999:ACV851999 AMQ851999:AMR851999 AWM851999:AWN851999 BGI851999:BGJ851999 BQE851999:BQF851999 CAA851999:CAB851999 CJW851999:CJX851999 CTS851999:CTT851999 DDO851999:DDP851999 DNK851999:DNL851999 DXG851999:DXH851999 EHC851999:EHD851999 EQY851999:EQZ851999 FAU851999:FAV851999 FKQ851999:FKR851999 FUM851999:FUN851999 GEI851999:GEJ851999 GOE851999:GOF851999 GYA851999:GYB851999 HHW851999:HHX851999 HRS851999:HRT851999 IBO851999:IBP851999 ILK851999:ILL851999 IVG851999:IVH851999 JFC851999:JFD851999 JOY851999:JOZ851999 JYU851999:JYV851999 KIQ851999:KIR851999 KSM851999:KSN851999 LCI851999:LCJ851999 LME851999:LMF851999 LWA851999:LWB851999 MFW851999:MFX851999 MPS851999:MPT851999 MZO851999:MZP851999 NJK851999:NJL851999 NTG851999:NTH851999 ODC851999:ODD851999 OMY851999:OMZ851999 OWU851999:OWV851999 PGQ851999:PGR851999 PQM851999:PQN851999 QAI851999:QAJ851999 QKE851999:QKF851999 QUA851999:QUB851999 RDW851999:RDX851999 RNS851999:RNT851999 RXO851999:RXP851999 SHK851999:SHL851999 SRG851999:SRH851999 TBC851999:TBD851999 TKY851999:TKZ851999 TUU851999:TUV851999 UEQ851999:UER851999 UOM851999:UON851999 UYI851999:UYJ851999 VIE851999:VIF851999 VSA851999:VSB851999 WBW851999:WBX851999 WLS851999:WLT851999 WVO851999:WVP851999 G917535:H917535 JC917535:JD917535 SY917535:SZ917535 ACU917535:ACV917535 AMQ917535:AMR917535 AWM917535:AWN917535 BGI917535:BGJ917535 BQE917535:BQF917535 CAA917535:CAB917535 CJW917535:CJX917535 CTS917535:CTT917535 DDO917535:DDP917535 DNK917535:DNL917535 DXG917535:DXH917535 EHC917535:EHD917535 EQY917535:EQZ917535 FAU917535:FAV917535 FKQ917535:FKR917535 FUM917535:FUN917535 GEI917535:GEJ917535 GOE917535:GOF917535 GYA917535:GYB917535 HHW917535:HHX917535 HRS917535:HRT917535 IBO917535:IBP917535 ILK917535:ILL917535 IVG917535:IVH917535 JFC917535:JFD917535 JOY917535:JOZ917535 JYU917535:JYV917535 KIQ917535:KIR917535 KSM917535:KSN917535 LCI917535:LCJ917535 LME917535:LMF917535 LWA917535:LWB917535 MFW917535:MFX917535 MPS917535:MPT917535 MZO917535:MZP917535 NJK917535:NJL917535 NTG917535:NTH917535 ODC917535:ODD917535 OMY917535:OMZ917535 OWU917535:OWV917535 PGQ917535:PGR917535 PQM917535:PQN917535 QAI917535:QAJ917535 QKE917535:QKF917535 QUA917535:QUB917535 RDW917535:RDX917535 RNS917535:RNT917535 RXO917535:RXP917535 SHK917535:SHL917535 SRG917535:SRH917535 TBC917535:TBD917535 TKY917535:TKZ917535 TUU917535:TUV917535 UEQ917535:UER917535 UOM917535:UON917535 UYI917535:UYJ917535 VIE917535:VIF917535 VSA917535:VSB917535 WBW917535:WBX917535 WLS917535:WLT917535 WVO917535:WVP917535 G983071:H983071 JC983071:JD983071 SY983071:SZ983071 ACU983071:ACV983071 AMQ983071:AMR983071 AWM983071:AWN983071 BGI983071:BGJ983071 BQE983071:BQF983071 CAA983071:CAB983071 CJW983071:CJX983071 CTS983071:CTT983071 DDO983071:DDP983071 DNK983071:DNL983071 DXG983071:DXH983071 EHC983071:EHD983071 EQY983071:EQZ983071 FAU983071:FAV983071 FKQ983071:FKR983071 FUM983071:FUN983071 GEI983071:GEJ983071 GOE983071:GOF983071 GYA983071:GYB983071 HHW983071:HHX983071 HRS983071:HRT983071 IBO983071:IBP983071 ILK983071:ILL983071 IVG983071:IVH983071 JFC983071:JFD983071 JOY983071:JOZ983071 JYU983071:JYV983071 KIQ983071:KIR983071 KSM983071:KSN983071 LCI983071:LCJ983071 LME983071:LMF983071 LWA983071:LWB983071 MFW983071:MFX983071 MPS983071:MPT983071 MZO983071:MZP983071 NJK983071:NJL983071 NTG983071:NTH983071 ODC983071:ODD983071 OMY983071:OMZ983071 OWU983071:OWV983071 PGQ983071:PGR983071 PQM983071:PQN983071 QAI983071:QAJ983071 QKE983071:QKF983071 QUA983071:QUB983071 RDW983071:RDX983071 RNS983071:RNT983071 RXO983071:RXP983071 SHK983071:SHL983071 SRG983071:SRH983071 TBC983071:TBD983071 TKY983071:TKZ983071 TUU983071:TUV983071 UEQ983071:UER983071 UOM983071:UON983071 UYI983071:UYJ983071 VIE983071:VIF983071 VSA983071:VSB983071 WBW983071:WBX983071 WLS983071:WLT983071 G31:H31" xr:uid="{646CCCA3-A841-409B-ABA5-8D8C02870CA2}">
      <formula1>-999999999999999</formula1>
      <formula2>999999999</formula2>
    </dataValidation>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WVO983080:WVP983080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21:H21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576:H65576 JC65576:JD65576 SY65576:SZ65576 ACU65576:ACV65576 AMQ65576:AMR65576 AWM65576:AWN65576 BGI65576:BGJ65576 BQE65576:BQF65576 CAA65576:CAB65576 CJW65576:CJX65576 CTS65576:CTT65576 DDO65576:DDP65576 DNK65576:DNL65576 DXG65576:DXH65576 EHC65576:EHD65576 EQY65576:EQZ65576 FAU65576:FAV65576 FKQ65576:FKR65576 FUM65576:FUN65576 GEI65576:GEJ65576 GOE65576:GOF65576 GYA65576:GYB65576 HHW65576:HHX65576 HRS65576:HRT65576 IBO65576:IBP65576 ILK65576:ILL65576 IVG65576:IVH65576 JFC65576:JFD65576 JOY65576:JOZ65576 JYU65576:JYV65576 KIQ65576:KIR65576 KSM65576:KSN65576 LCI65576:LCJ65576 LME65576:LMF65576 LWA65576:LWB65576 MFW65576:MFX65576 MPS65576:MPT65576 MZO65576:MZP65576 NJK65576:NJL65576 NTG65576:NTH65576 ODC65576:ODD65576 OMY65576:OMZ65576 OWU65576:OWV65576 PGQ65576:PGR65576 PQM65576:PQN65576 QAI65576:QAJ65576 QKE65576:QKF65576 QUA65576:QUB65576 RDW65576:RDX65576 RNS65576:RNT65576 RXO65576:RXP65576 SHK65576:SHL65576 SRG65576:SRH65576 TBC65576:TBD65576 TKY65576:TKZ65576 TUU65576:TUV65576 UEQ65576:UER65576 UOM65576:UON65576 UYI65576:UYJ65576 VIE65576:VIF65576 VSA65576:VSB65576 WBW65576:WBX65576 WLS65576:WLT65576 WVO65576:WVP65576 G131112:H131112 JC131112:JD131112 SY131112:SZ131112 ACU131112:ACV131112 AMQ131112:AMR131112 AWM131112:AWN131112 BGI131112:BGJ131112 BQE131112:BQF131112 CAA131112:CAB131112 CJW131112:CJX131112 CTS131112:CTT131112 DDO131112:DDP131112 DNK131112:DNL131112 DXG131112:DXH131112 EHC131112:EHD131112 EQY131112:EQZ131112 FAU131112:FAV131112 FKQ131112:FKR131112 FUM131112:FUN131112 GEI131112:GEJ131112 GOE131112:GOF131112 GYA131112:GYB131112 HHW131112:HHX131112 HRS131112:HRT131112 IBO131112:IBP131112 ILK131112:ILL131112 IVG131112:IVH131112 JFC131112:JFD131112 JOY131112:JOZ131112 JYU131112:JYV131112 KIQ131112:KIR131112 KSM131112:KSN131112 LCI131112:LCJ131112 LME131112:LMF131112 LWA131112:LWB131112 MFW131112:MFX131112 MPS131112:MPT131112 MZO131112:MZP131112 NJK131112:NJL131112 NTG131112:NTH131112 ODC131112:ODD131112 OMY131112:OMZ131112 OWU131112:OWV131112 PGQ131112:PGR131112 PQM131112:PQN131112 QAI131112:QAJ131112 QKE131112:QKF131112 QUA131112:QUB131112 RDW131112:RDX131112 RNS131112:RNT131112 RXO131112:RXP131112 SHK131112:SHL131112 SRG131112:SRH131112 TBC131112:TBD131112 TKY131112:TKZ131112 TUU131112:TUV131112 UEQ131112:UER131112 UOM131112:UON131112 UYI131112:UYJ131112 VIE131112:VIF131112 VSA131112:VSB131112 WBW131112:WBX131112 WLS131112:WLT131112 WVO131112:WVP131112 G196648:H196648 JC196648:JD196648 SY196648:SZ196648 ACU196648:ACV196648 AMQ196648:AMR196648 AWM196648:AWN196648 BGI196648:BGJ196648 BQE196648:BQF196648 CAA196648:CAB196648 CJW196648:CJX196648 CTS196648:CTT196648 DDO196648:DDP196648 DNK196648:DNL196648 DXG196648:DXH196648 EHC196648:EHD196648 EQY196648:EQZ196648 FAU196648:FAV196648 FKQ196648:FKR196648 FUM196648:FUN196648 GEI196648:GEJ196648 GOE196648:GOF196648 GYA196648:GYB196648 HHW196648:HHX196648 HRS196648:HRT196648 IBO196648:IBP196648 ILK196648:ILL196648 IVG196648:IVH196648 JFC196648:JFD196648 JOY196648:JOZ196648 JYU196648:JYV196648 KIQ196648:KIR196648 KSM196648:KSN196648 LCI196648:LCJ196648 LME196648:LMF196648 LWA196648:LWB196648 MFW196648:MFX196648 MPS196648:MPT196648 MZO196648:MZP196648 NJK196648:NJL196648 NTG196648:NTH196648 ODC196648:ODD196648 OMY196648:OMZ196648 OWU196648:OWV196648 PGQ196648:PGR196648 PQM196648:PQN196648 QAI196648:QAJ196648 QKE196648:QKF196648 QUA196648:QUB196648 RDW196648:RDX196648 RNS196648:RNT196648 RXO196648:RXP196648 SHK196648:SHL196648 SRG196648:SRH196648 TBC196648:TBD196648 TKY196648:TKZ196648 TUU196648:TUV196648 UEQ196648:UER196648 UOM196648:UON196648 UYI196648:UYJ196648 VIE196648:VIF196648 VSA196648:VSB196648 WBW196648:WBX196648 WLS196648:WLT196648 WVO196648:WVP196648 G262184:H262184 JC262184:JD262184 SY262184:SZ262184 ACU262184:ACV262184 AMQ262184:AMR262184 AWM262184:AWN262184 BGI262184:BGJ262184 BQE262184:BQF262184 CAA262184:CAB262184 CJW262184:CJX262184 CTS262184:CTT262184 DDO262184:DDP262184 DNK262184:DNL262184 DXG262184:DXH262184 EHC262184:EHD262184 EQY262184:EQZ262184 FAU262184:FAV262184 FKQ262184:FKR262184 FUM262184:FUN262184 GEI262184:GEJ262184 GOE262184:GOF262184 GYA262184:GYB262184 HHW262184:HHX262184 HRS262184:HRT262184 IBO262184:IBP262184 ILK262184:ILL262184 IVG262184:IVH262184 JFC262184:JFD262184 JOY262184:JOZ262184 JYU262184:JYV262184 KIQ262184:KIR262184 KSM262184:KSN262184 LCI262184:LCJ262184 LME262184:LMF262184 LWA262184:LWB262184 MFW262184:MFX262184 MPS262184:MPT262184 MZO262184:MZP262184 NJK262184:NJL262184 NTG262184:NTH262184 ODC262184:ODD262184 OMY262184:OMZ262184 OWU262184:OWV262184 PGQ262184:PGR262184 PQM262184:PQN262184 QAI262184:QAJ262184 QKE262184:QKF262184 QUA262184:QUB262184 RDW262184:RDX262184 RNS262184:RNT262184 RXO262184:RXP262184 SHK262184:SHL262184 SRG262184:SRH262184 TBC262184:TBD262184 TKY262184:TKZ262184 TUU262184:TUV262184 UEQ262184:UER262184 UOM262184:UON262184 UYI262184:UYJ262184 VIE262184:VIF262184 VSA262184:VSB262184 WBW262184:WBX262184 WLS262184:WLT262184 WVO262184:WVP262184 G327720:H327720 JC327720:JD327720 SY327720:SZ327720 ACU327720:ACV327720 AMQ327720:AMR327720 AWM327720:AWN327720 BGI327720:BGJ327720 BQE327720:BQF327720 CAA327720:CAB327720 CJW327720:CJX327720 CTS327720:CTT327720 DDO327720:DDP327720 DNK327720:DNL327720 DXG327720:DXH327720 EHC327720:EHD327720 EQY327720:EQZ327720 FAU327720:FAV327720 FKQ327720:FKR327720 FUM327720:FUN327720 GEI327720:GEJ327720 GOE327720:GOF327720 GYA327720:GYB327720 HHW327720:HHX327720 HRS327720:HRT327720 IBO327720:IBP327720 ILK327720:ILL327720 IVG327720:IVH327720 JFC327720:JFD327720 JOY327720:JOZ327720 JYU327720:JYV327720 KIQ327720:KIR327720 KSM327720:KSN327720 LCI327720:LCJ327720 LME327720:LMF327720 LWA327720:LWB327720 MFW327720:MFX327720 MPS327720:MPT327720 MZO327720:MZP327720 NJK327720:NJL327720 NTG327720:NTH327720 ODC327720:ODD327720 OMY327720:OMZ327720 OWU327720:OWV327720 PGQ327720:PGR327720 PQM327720:PQN327720 QAI327720:QAJ327720 QKE327720:QKF327720 QUA327720:QUB327720 RDW327720:RDX327720 RNS327720:RNT327720 RXO327720:RXP327720 SHK327720:SHL327720 SRG327720:SRH327720 TBC327720:TBD327720 TKY327720:TKZ327720 TUU327720:TUV327720 UEQ327720:UER327720 UOM327720:UON327720 UYI327720:UYJ327720 VIE327720:VIF327720 VSA327720:VSB327720 WBW327720:WBX327720 WLS327720:WLT327720 WVO327720:WVP327720 G393256:H393256 JC393256:JD393256 SY393256:SZ393256 ACU393256:ACV393256 AMQ393256:AMR393256 AWM393256:AWN393256 BGI393256:BGJ393256 BQE393256:BQF393256 CAA393256:CAB393256 CJW393256:CJX393256 CTS393256:CTT393256 DDO393256:DDP393256 DNK393256:DNL393256 DXG393256:DXH393256 EHC393256:EHD393256 EQY393256:EQZ393256 FAU393256:FAV393256 FKQ393256:FKR393256 FUM393256:FUN393256 GEI393256:GEJ393256 GOE393256:GOF393256 GYA393256:GYB393256 HHW393256:HHX393256 HRS393256:HRT393256 IBO393256:IBP393256 ILK393256:ILL393256 IVG393256:IVH393256 JFC393256:JFD393256 JOY393256:JOZ393256 JYU393256:JYV393256 KIQ393256:KIR393256 KSM393256:KSN393256 LCI393256:LCJ393256 LME393256:LMF393256 LWA393256:LWB393256 MFW393256:MFX393256 MPS393256:MPT393256 MZO393256:MZP393256 NJK393256:NJL393256 NTG393256:NTH393256 ODC393256:ODD393256 OMY393256:OMZ393256 OWU393256:OWV393256 PGQ393256:PGR393256 PQM393256:PQN393256 QAI393256:QAJ393256 QKE393256:QKF393256 QUA393256:QUB393256 RDW393256:RDX393256 RNS393256:RNT393256 RXO393256:RXP393256 SHK393256:SHL393256 SRG393256:SRH393256 TBC393256:TBD393256 TKY393256:TKZ393256 TUU393256:TUV393256 UEQ393256:UER393256 UOM393256:UON393256 UYI393256:UYJ393256 VIE393256:VIF393256 VSA393256:VSB393256 WBW393256:WBX393256 WLS393256:WLT393256 WVO393256:WVP393256 G458792:H458792 JC458792:JD458792 SY458792:SZ458792 ACU458792:ACV458792 AMQ458792:AMR458792 AWM458792:AWN458792 BGI458792:BGJ458792 BQE458792:BQF458792 CAA458792:CAB458792 CJW458792:CJX458792 CTS458792:CTT458792 DDO458792:DDP458792 DNK458792:DNL458792 DXG458792:DXH458792 EHC458792:EHD458792 EQY458792:EQZ458792 FAU458792:FAV458792 FKQ458792:FKR458792 FUM458792:FUN458792 GEI458792:GEJ458792 GOE458792:GOF458792 GYA458792:GYB458792 HHW458792:HHX458792 HRS458792:HRT458792 IBO458792:IBP458792 ILK458792:ILL458792 IVG458792:IVH458792 JFC458792:JFD458792 JOY458792:JOZ458792 JYU458792:JYV458792 KIQ458792:KIR458792 KSM458792:KSN458792 LCI458792:LCJ458792 LME458792:LMF458792 LWA458792:LWB458792 MFW458792:MFX458792 MPS458792:MPT458792 MZO458792:MZP458792 NJK458792:NJL458792 NTG458792:NTH458792 ODC458792:ODD458792 OMY458792:OMZ458792 OWU458792:OWV458792 PGQ458792:PGR458792 PQM458792:PQN458792 QAI458792:QAJ458792 QKE458792:QKF458792 QUA458792:QUB458792 RDW458792:RDX458792 RNS458792:RNT458792 RXO458792:RXP458792 SHK458792:SHL458792 SRG458792:SRH458792 TBC458792:TBD458792 TKY458792:TKZ458792 TUU458792:TUV458792 UEQ458792:UER458792 UOM458792:UON458792 UYI458792:UYJ458792 VIE458792:VIF458792 VSA458792:VSB458792 WBW458792:WBX458792 WLS458792:WLT458792 WVO458792:WVP458792 G524328:H524328 JC524328:JD524328 SY524328:SZ524328 ACU524328:ACV524328 AMQ524328:AMR524328 AWM524328:AWN524328 BGI524328:BGJ524328 BQE524328:BQF524328 CAA524328:CAB524328 CJW524328:CJX524328 CTS524328:CTT524328 DDO524328:DDP524328 DNK524328:DNL524328 DXG524328:DXH524328 EHC524328:EHD524328 EQY524328:EQZ524328 FAU524328:FAV524328 FKQ524328:FKR524328 FUM524328:FUN524328 GEI524328:GEJ524328 GOE524328:GOF524328 GYA524328:GYB524328 HHW524328:HHX524328 HRS524328:HRT524328 IBO524328:IBP524328 ILK524328:ILL524328 IVG524328:IVH524328 JFC524328:JFD524328 JOY524328:JOZ524328 JYU524328:JYV524328 KIQ524328:KIR524328 KSM524328:KSN524328 LCI524328:LCJ524328 LME524328:LMF524328 LWA524328:LWB524328 MFW524328:MFX524328 MPS524328:MPT524328 MZO524328:MZP524328 NJK524328:NJL524328 NTG524328:NTH524328 ODC524328:ODD524328 OMY524328:OMZ524328 OWU524328:OWV524328 PGQ524328:PGR524328 PQM524328:PQN524328 QAI524328:QAJ524328 QKE524328:QKF524328 QUA524328:QUB524328 RDW524328:RDX524328 RNS524328:RNT524328 RXO524328:RXP524328 SHK524328:SHL524328 SRG524328:SRH524328 TBC524328:TBD524328 TKY524328:TKZ524328 TUU524328:TUV524328 UEQ524328:UER524328 UOM524328:UON524328 UYI524328:UYJ524328 VIE524328:VIF524328 VSA524328:VSB524328 WBW524328:WBX524328 WLS524328:WLT524328 WVO524328:WVP524328 G589864:H589864 JC589864:JD589864 SY589864:SZ589864 ACU589864:ACV589864 AMQ589864:AMR589864 AWM589864:AWN589864 BGI589864:BGJ589864 BQE589864:BQF589864 CAA589864:CAB589864 CJW589864:CJX589864 CTS589864:CTT589864 DDO589864:DDP589864 DNK589864:DNL589864 DXG589864:DXH589864 EHC589864:EHD589864 EQY589864:EQZ589864 FAU589864:FAV589864 FKQ589864:FKR589864 FUM589864:FUN589864 GEI589864:GEJ589864 GOE589864:GOF589864 GYA589864:GYB589864 HHW589864:HHX589864 HRS589864:HRT589864 IBO589864:IBP589864 ILK589864:ILL589864 IVG589864:IVH589864 JFC589864:JFD589864 JOY589864:JOZ589864 JYU589864:JYV589864 KIQ589864:KIR589864 KSM589864:KSN589864 LCI589864:LCJ589864 LME589864:LMF589864 LWA589864:LWB589864 MFW589864:MFX589864 MPS589864:MPT589864 MZO589864:MZP589864 NJK589864:NJL589864 NTG589864:NTH589864 ODC589864:ODD589864 OMY589864:OMZ589864 OWU589864:OWV589864 PGQ589864:PGR589864 PQM589864:PQN589864 QAI589864:QAJ589864 QKE589864:QKF589864 QUA589864:QUB589864 RDW589864:RDX589864 RNS589864:RNT589864 RXO589864:RXP589864 SHK589864:SHL589864 SRG589864:SRH589864 TBC589864:TBD589864 TKY589864:TKZ589864 TUU589864:TUV589864 UEQ589864:UER589864 UOM589864:UON589864 UYI589864:UYJ589864 VIE589864:VIF589864 VSA589864:VSB589864 WBW589864:WBX589864 WLS589864:WLT589864 WVO589864:WVP589864 G655400:H655400 JC655400:JD655400 SY655400:SZ655400 ACU655400:ACV655400 AMQ655400:AMR655400 AWM655400:AWN655400 BGI655400:BGJ655400 BQE655400:BQF655400 CAA655400:CAB655400 CJW655400:CJX655400 CTS655400:CTT655400 DDO655400:DDP655400 DNK655400:DNL655400 DXG655400:DXH655400 EHC655400:EHD655400 EQY655400:EQZ655400 FAU655400:FAV655400 FKQ655400:FKR655400 FUM655400:FUN655400 GEI655400:GEJ655400 GOE655400:GOF655400 GYA655400:GYB655400 HHW655400:HHX655400 HRS655400:HRT655400 IBO655400:IBP655400 ILK655400:ILL655400 IVG655400:IVH655400 JFC655400:JFD655400 JOY655400:JOZ655400 JYU655400:JYV655400 KIQ655400:KIR655400 KSM655400:KSN655400 LCI655400:LCJ655400 LME655400:LMF655400 LWA655400:LWB655400 MFW655400:MFX655400 MPS655400:MPT655400 MZO655400:MZP655400 NJK655400:NJL655400 NTG655400:NTH655400 ODC655400:ODD655400 OMY655400:OMZ655400 OWU655400:OWV655400 PGQ655400:PGR655400 PQM655400:PQN655400 QAI655400:QAJ655400 QKE655400:QKF655400 QUA655400:QUB655400 RDW655400:RDX655400 RNS655400:RNT655400 RXO655400:RXP655400 SHK655400:SHL655400 SRG655400:SRH655400 TBC655400:TBD655400 TKY655400:TKZ655400 TUU655400:TUV655400 UEQ655400:UER655400 UOM655400:UON655400 UYI655400:UYJ655400 VIE655400:VIF655400 VSA655400:VSB655400 WBW655400:WBX655400 WLS655400:WLT655400 WVO655400:WVP655400 G720936:H720936 JC720936:JD720936 SY720936:SZ720936 ACU720936:ACV720936 AMQ720936:AMR720936 AWM720936:AWN720936 BGI720936:BGJ720936 BQE720936:BQF720936 CAA720936:CAB720936 CJW720936:CJX720936 CTS720936:CTT720936 DDO720936:DDP720936 DNK720936:DNL720936 DXG720936:DXH720936 EHC720936:EHD720936 EQY720936:EQZ720936 FAU720936:FAV720936 FKQ720936:FKR720936 FUM720936:FUN720936 GEI720936:GEJ720936 GOE720936:GOF720936 GYA720936:GYB720936 HHW720936:HHX720936 HRS720936:HRT720936 IBO720936:IBP720936 ILK720936:ILL720936 IVG720936:IVH720936 JFC720936:JFD720936 JOY720936:JOZ720936 JYU720936:JYV720936 KIQ720936:KIR720936 KSM720936:KSN720936 LCI720936:LCJ720936 LME720936:LMF720936 LWA720936:LWB720936 MFW720936:MFX720936 MPS720936:MPT720936 MZO720936:MZP720936 NJK720936:NJL720936 NTG720936:NTH720936 ODC720936:ODD720936 OMY720936:OMZ720936 OWU720936:OWV720936 PGQ720936:PGR720936 PQM720936:PQN720936 QAI720936:QAJ720936 QKE720936:QKF720936 QUA720936:QUB720936 RDW720936:RDX720936 RNS720936:RNT720936 RXO720936:RXP720936 SHK720936:SHL720936 SRG720936:SRH720936 TBC720936:TBD720936 TKY720936:TKZ720936 TUU720936:TUV720936 UEQ720936:UER720936 UOM720936:UON720936 UYI720936:UYJ720936 VIE720936:VIF720936 VSA720936:VSB720936 WBW720936:WBX720936 WLS720936:WLT720936 WVO720936:WVP720936 G786472:H786472 JC786472:JD786472 SY786472:SZ786472 ACU786472:ACV786472 AMQ786472:AMR786472 AWM786472:AWN786472 BGI786472:BGJ786472 BQE786472:BQF786472 CAA786472:CAB786472 CJW786472:CJX786472 CTS786472:CTT786472 DDO786472:DDP786472 DNK786472:DNL786472 DXG786472:DXH786472 EHC786472:EHD786472 EQY786472:EQZ786472 FAU786472:FAV786472 FKQ786472:FKR786472 FUM786472:FUN786472 GEI786472:GEJ786472 GOE786472:GOF786472 GYA786472:GYB786472 HHW786472:HHX786472 HRS786472:HRT786472 IBO786472:IBP786472 ILK786472:ILL786472 IVG786472:IVH786472 JFC786472:JFD786472 JOY786472:JOZ786472 JYU786472:JYV786472 KIQ786472:KIR786472 KSM786472:KSN786472 LCI786472:LCJ786472 LME786472:LMF786472 LWA786472:LWB786472 MFW786472:MFX786472 MPS786472:MPT786472 MZO786472:MZP786472 NJK786472:NJL786472 NTG786472:NTH786472 ODC786472:ODD786472 OMY786472:OMZ786472 OWU786472:OWV786472 PGQ786472:PGR786472 PQM786472:PQN786472 QAI786472:QAJ786472 QKE786472:QKF786472 QUA786472:QUB786472 RDW786472:RDX786472 RNS786472:RNT786472 RXO786472:RXP786472 SHK786472:SHL786472 SRG786472:SRH786472 TBC786472:TBD786472 TKY786472:TKZ786472 TUU786472:TUV786472 UEQ786472:UER786472 UOM786472:UON786472 UYI786472:UYJ786472 VIE786472:VIF786472 VSA786472:VSB786472 WBW786472:WBX786472 WLS786472:WLT786472 WVO786472:WVP786472 G852008:H852008 JC852008:JD852008 SY852008:SZ852008 ACU852008:ACV852008 AMQ852008:AMR852008 AWM852008:AWN852008 BGI852008:BGJ852008 BQE852008:BQF852008 CAA852008:CAB852008 CJW852008:CJX852008 CTS852008:CTT852008 DDO852008:DDP852008 DNK852008:DNL852008 DXG852008:DXH852008 EHC852008:EHD852008 EQY852008:EQZ852008 FAU852008:FAV852008 FKQ852008:FKR852008 FUM852008:FUN852008 GEI852008:GEJ852008 GOE852008:GOF852008 GYA852008:GYB852008 HHW852008:HHX852008 HRS852008:HRT852008 IBO852008:IBP852008 ILK852008:ILL852008 IVG852008:IVH852008 JFC852008:JFD852008 JOY852008:JOZ852008 JYU852008:JYV852008 KIQ852008:KIR852008 KSM852008:KSN852008 LCI852008:LCJ852008 LME852008:LMF852008 LWA852008:LWB852008 MFW852008:MFX852008 MPS852008:MPT852008 MZO852008:MZP852008 NJK852008:NJL852008 NTG852008:NTH852008 ODC852008:ODD852008 OMY852008:OMZ852008 OWU852008:OWV852008 PGQ852008:PGR852008 PQM852008:PQN852008 QAI852008:QAJ852008 QKE852008:QKF852008 QUA852008:QUB852008 RDW852008:RDX852008 RNS852008:RNT852008 RXO852008:RXP852008 SHK852008:SHL852008 SRG852008:SRH852008 TBC852008:TBD852008 TKY852008:TKZ852008 TUU852008:TUV852008 UEQ852008:UER852008 UOM852008:UON852008 UYI852008:UYJ852008 VIE852008:VIF852008 VSA852008:VSB852008 WBW852008:WBX852008 WLS852008:WLT852008 WVO852008:WVP852008 G917544:H917544 JC917544:JD917544 SY917544:SZ917544 ACU917544:ACV917544 AMQ917544:AMR917544 AWM917544:AWN917544 BGI917544:BGJ917544 BQE917544:BQF917544 CAA917544:CAB917544 CJW917544:CJX917544 CTS917544:CTT917544 DDO917544:DDP917544 DNK917544:DNL917544 DXG917544:DXH917544 EHC917544:EHD917544 EQY917544:EQZ917544 FAU917544:FAV917544 FKQ917544:FKR917544 FUM917544:FUN917544 GEI917544:GEJ917544 GOE917544:GOF917544 GYA917544:GYB917544 HHW917544:HHX917544 HRS917544:HRT917544 IBO917544:IBP917544 ILK917544:ILL917544 IVG917544:IVH917544 JFC917544:JFD917544 JOY917544:JOZ917544 JYU917544:JYV917544 KIQ917544:KIR917544 KSM917544:KSN917544 LCI917544:LCJ917544 LME917544:LMF917544 LWA917544:LWB917544 MFW917544:MFX917544 MPS917544:MPT917544 MZO917544:MZP917544 NJK917544:NJL917544 NTG917544:NTH917544 ODC917544:ODD917544 OMY917544:OMZ917544 OWU917544:OWV917544 PGQ917544:PGR917544 PQM917544:PQN917544 QAI917544:QAJ917544 QKE917544:QKF917544 QUA917544:QUB917544 RDW917544:RDX917544 RNS917544:RNT917544 RXO917544:RXP917544 SHK917544:SHL917544 SRG917544:SRH917544 TBC917544:TBD917544 TKY917544:TKZ917544 TUU917544:TUV917544 UEQ917544:UER917544 UOM917544:UON917544 UYI917544:UYJ917544 VIE917544:VIF917544 VSA917544:VSB917544 WBW917544:WBX917544 WLS917544:WLT917544 WVO917544:WVP917544 G983080:H983080 JC983080:JD983080 SY983080:SZ983080 ACU983080:ACV983080 AMQ983080:AMR983080 AWM983080:AWN983080 BGI983080:BGJ983080 BQE983080:BQF983080 CAA983080:CAB983080 CJW983080:CJX983080 CTS983080:CTT983080 DDO983080:DDP983080 DNK983080:DNL983080 DXG983080:DXH983080 EHC983080:EHD983080 EQY983080:EQZ983080 FAU983080:FAV983080 FKQ983080:FKR983080 FUM983080:FUN983080 GEI983080:GEJ983080 GOE983080:GOF983080 GYA983080:GYB983080 HHW983080:HHX983080 HRS983080:HRT983080 IBO983080:IBP983080 ILK983080:ILL983080 IVG983080:IVH983080 JFC983080:JFD983080 JOY983080:JOZ983080 JYU983080:JYV983080 KIQ983080:KIR983080 KSM983080:KSN983080 LCI983080:LCJ983080 LME983080:LMF983080 LWA983080:LWB983080 MFW983080:MFX983080 MPS983080:MPT983080 MZO983080:MZP983080 NJK983080:NJL983080 NTG983080:NTH983080 ODC983080:ODD983080 OMY983080:OMZ983080 OWU983080:OWV983080 PGQ983080:PGR983080 PQM983080:PQN983080 QAI983080:QAJ983080 QKE983080:QKF983080 QUA983080:QUB983080 RDW983080:RDX983080 RNS983080:RNT983080 RXO983080:RXP983080 SHK983080:SHL983080 SRG983080:SRH983080 TBC983080:TBD983080 TKY983080:TKZ983080 TUU983080:TUV983080 UEQ983080:UER983080 UOM983080:UON983080 UYI983080:UYJ983080 VIE983080:VIF983080 VSA983080:VSB983080 WBW983080:WBX983080 WLS983080:WLT983080 G40:H40" xr:uid="{158D92CC-C0E9-4DFE-85A0-7DDA2BE83227}">
      <formula1>-999999999999990</formula1>
      <formula2>9999999999999990</formula2>
    </dataValidation>
  </dataValidations>
  <pageMargins left="0.25" right="0.25" top="0.75" bottom="0.75" header="0.3" footer="0.3"/>
  <pageSetup paperSize="9" scale="40"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79333129-F7E1-4394-89F0-C4E175D9DB68}">
          <x14:formula1>
            <xm:f>0</xm:f>
          </x14:formula1>
          <x14:formula2>
            <xm:f>9999999999999990</xm:f>
          </x14:formula2>
          <xm:sqref>C48:D52 JC62:JD70 SY62:SZ70 ACU62:ACV70 AMQ62:AMR70 AWM62:AWN70 BGI62:BGJ70 BQE62:BQF70 CAA62:CAB70 CJW62:CJX70 CTS62:CTT70 DDO62:DDP70 DNK62:DNL70 DXG62:DXH70 EHC62:EHD70 EQY62:EQZ70 FAU62:FAV70 FKQ62:FKR70 FUM62:FUN70 GEI62:GEJ70 GOE62:GOF70 GYA62:GYB70 HHW62:HHX70 HRS62:HRT70 IBO62:IBP70 ILK62:ILL70 IVG62:IVH70 JFC62:JFD70 JOY62:JOZ70 JYU62:JYV70 KIQ62:KIR70 KSM62:KSN70 LCI62:LCJ70 LME62:LMF70 LWA62:LWB70 MFW62:MFX70 MPS62:MPT70 MZO62:MZP70 NJK62:NJL70 NTG62:NTH70 ODC62:ODD70 OMY62:OMZ70 OWU62:OWV70 PGQ62:PGR70 PQM62:PQN70 QAI62:QAJ70 QKE62:QKF70 QUA62:QUB70 RDW62:RDX70 RNS62:RNT70 RXO62:RXP70 SHK62:SHL70 SRG62:SRH70 TBC62:TBD70 TKY62:TKZ70 TUU62:TUV70 UEQ62:UER70 UOM62:UON70 UYI62:UYJ70 VIE62:VIF70 VSA62:VSB70 WBW62:WBX70 WLS62:WLT70 WVO62:WVP70 G65598:H65606 JC65598:JD65606 SY65598:SZ65606 ACU65598:ACV65606 AMQ65598:AMR65606 AWM65598:AWN65606 BGI65598:BGJ65606 BQE65598:BQF65606 CAA65598:CAB65606 CJW65598:CJX65606 CTS65598:CTT65606 DDO65598:DDP65606 DNK65598:DNL65606 DXG65598:DXH65606 EHC65598:EHD65606 EQY65598:EQZ65606 FAU65598:FAV65606 FKQ65598:FKR65606 FUM65598:FUN65606 GEI65598:GEJ65606 GOE65598:GOF65606 GYA65598:GYB65606 HHW65598:HHX65606 HRS65598:HRT65606 IBO65598:IBP65606 ILK65598:ILL65606 IVG65598:IVH65606 JFC65598:JFD65606 JOY65598:JOZ65606 JYU65598:JYV65606 KIQ65598:KIR65606 KSM65598:KSN65606 LCI65598:LCJ65606 LME65598:LMF65606 LWA65598:LWB65606 MFW65598:MFX65606 MPS65598:MPT65606 MZO65598:MZP65606 NJK65598:NJL65606 NTG65598:NTH65606 ODC65598:ODD65606 OMY65598:OMZ65606 OWU65598:OWV65606 PGQ65598:PGR65606 PQM65598:PQN65606 QAI65598:QAJ65606 QKE65598:QKF65606 QUA65598:QUB65606 RDW65598:RDX65606 RNS65598:RNT65606 RXO65598:RXP65606 SHK65598:SHL65606 SRG65598:SRH65606 TBC65598:TBD65606 TKY65598:TKZ65606 TUU65598:TUV65606 UEQ65598:UER65606 UOM65598:UON65606 UYI65598:UYJ65606 VIE65598:VIF65606 VSA65598:VSB65606 WBW65598:WBX65606 WLS65598:WLT65606 WVO65598:WVP65606 G131134:H131142 JC131134:JD131142 SY131134:SZ131142 ACU131134:ACV131142 AMQ131134:AMR131142 AWM131134:AWN131142 BGI131134:BGJ131142 BQE131134:BQF131142 CAA131134:CAB131142 CJW131134:CJX131142 CTS131134:CTT131142 DDO131134:DDP131142 DNK131134:DNL131142 DXG131134:DXH131142 EHC131134:EHD131142 EQY131134:EQZ131142 FAU131134:FAV131142 FKQ131134:FKR131142 FUM131134:FUN131142 GEI131134:GEJ131142 GOE131134:GOF131142 GYA131134:GYB131142 HHW131134:HHX131142 HRS131134:HRT131142 IBO131134:IBP131142 ILK131134:ILL131142 IVG131134:IVH131142 JFC131134:JFD131142 JOY131134:JOZ131142 JYU131134:JYV131142 KIQ131134:KIR131142 KSM131134:KSN131142 LCI131134:LCJ131142 LME131134:LMF131142 LWA131134:LWB131142 MFW131134:MFX131142 MPS131134:MPT131142 MZO131134:MZP131142 NJK131134:NJL131142 NTG131134:NTH131142 ODC131134:ODD131142 OMY131134:OMZ131142 OWU131134:OWV131142 PGQ131134:PGR131142 PQM131134:PQN131142 QAI131134:QAJ131142 QKE131134:QKF131142 QUA131134:QUB131142 RDW131134:RDX131142 RNS131134:RNT131142 RXO131134:RXP131142 SHK131134:SHL131142 SRG131134:SRH131142 TBC131134:TBD131142 TKY131134:TKZ131142 TUU131134:TUV131142 UEQ131134:UER131142 UOM131134:UON131142 UYI131134:UYJ131142 VIE131134:VIF131142 VSA131134:VSB131142 WBW131134:WBX131142 WLS131134:WLT131142 WVO131134:WVP131142 G196670:H196678 JC196670:JD196678 SY196670:SZ196678 ACU196670:ACV196678 AMQ196670:AMR196678 AWM196670:AWN196678 BGI196670:BGJ196678 BQE196670:BQF196678 CAA196670:CAB196678 CJW196670:CJX196678 CTS196670:CTT196678 DDO196670:DDP196678 DNK196670:DNL196678 DXG196670:DXH196678 EHC196670:EHD196678 EQY196670:EQZ196678 FAU196670:FAV196678 FKQ196670:FKR196678 FUM196670:FUN196678 GEI196670:GEJ196678 GOE196670:GOF196678 GYA196670:GYB196678 HHW196670:HHX196678 HRS196670:HRT196678 IBO196670:IBP196678 ILK196670:ILL196678 IVG196670:IVH196678 JFC196670:JFD196678 JOY196670:JOZ196678 JYU196670:JYV196678 KIQ196670:KIR196678 KSM196670:KSN196678 LCI196670:LCJ196678 LME196670:LMF196678 LWA196670:LWB196678 MFW196670:MFX196678 MPS196670:MPT196678 MZO196670:MZP196678 NJK196670:NJL196678 NTG196670:NTH196678 ODC196670:ODD196678 OMY196670:OMZ196678 OWU196670:OWV196678 PGQ196670:PGR196678 PQM196670:PQN196678 QAI196670:QAJ196678 QKE196670:QKF196678 QUA196670:QUB196678 RDW196670:RDX196678 RNS196670:RNT196678 RXO196670:RXP196678 SHK196670:SHL196678 SRG196670:SRH196678 TBC196670:TBD196678 TKY196670:TKZ196678 TUU196670:TUV196678 UEQ196670:UER196678 UOM196670:UON196678 UYI196670:UYJ196678 VIE196670:VIF196678 VSA196670:VSB196678 WBW196670:WBX196678 WLS196670:WLT196678 WVO196670:WVP196678 G262206:H262214 JC262206:JD262214 SY262206:SZ262214 ACU262206:ACV262214 AMQ262206:AMR262214 AWM262206:AWN262214 BGI262206:BGJ262214 BQE262206:BQF262214 CAA262206:CAB262214 CJW262206:CJX262214 CTS262206:CTT262214 DDO262206:DDP262214 DNK262206:DNL262214 DXG262206:DXH262214 EHC262206:EHD262214 EQY262206:EQZ262214 FAU262206:FAV262214 FKQ262206:FKR262214 FUM262206:FUN262214 GEI262206:GEJ262214 GOE262206:GOF262214 GYA262206:GYB262214 HHW262206:HHX262214 HRS262206:HRT262214 IBO262206:IBP262214 ILK262206:ILL262214 IVG262206:IVH262214 JFC262206:JFD262214 JOY262206:JOZ262214 JYU262206:JYV262214 KIQ262206:KIR262214 KSM262206:KSN262214 LCI262206:LCJ262214 LME262206:LMF262214 LWA262206:LWB262214 MFW262206:MFX262214 MPS262206:MPT262214 MZO262206:MZP262214 NJK262206:NJL262214 NTG262206:NTH262214 ODC262206:ODD262214 OMY262206:OMZ262214 OWU262206:OWV262214 PGQ262206:PGR262214 PQM262206:PQN262214 QAI262206:QAJ262214 QKE262206:QKF262214 QUA262206:QUB262214 RDW262206:RDX262214 RNS262206:RNT262214 RXO262206:RXP262214 SHK262206:SHL262214 SRG262206:SRH262214 TBC262206:TBD262214 TKY262206:TKZ262214 TUU262206:TUV262214 UEQ262206:UER262214 UOM262206:UON262214 UYI262206:UYJ262214 VIE262206:VIF262214 VSA262206:VSB262214 WBW262206:WBX262214 WLS262206:WLT262214 WVO262206:WVP262214 G327742:H327750 JC327742:JD327750 SY327742:SZ327750 ACU327742:ACV327750 AMQ327742:AMR327750 AWM327742:AWN327750 BGI327742:BGJ327750 BQE327742:BQF327750 CAA327742:CAB327750 CJW327742:CJX327750 CTS327742:CTT327750 DDO327742:DDP327750 DNK327742:DNL327750 DXG327742:DXH327750 EHC327742:EHD327750 EQY327742:EQZ327750 FAU327742:FAV327750 FKQ327742:FKR327750 FUM327742:FUN327750 GEI327742:GEJ327750 GOE327742:GOF327750 GYA327742:GYB327750 HHW327742:HHX327750 HRS327742:HRT327750 IBO327742:IBP327750 ILK327742:ILL327750 IVG327742:IVH327750 JFC327742:JFD327750 JOY327742:JOZ327750 JYU327742:JYV327750 KIQ327742:KIR327750 KSM327742:KSN327750 LCI327742:LCJ327750 LME327742:LMF327750 LWA327742:LWB327750 MFW327742:MFX327750 MPS327742:MPT327750 MZO327742:MZP327750 NJK327742:NJL327750 NTG327742:NTH327750 ODC327742:ODD327750 OMY327742:OMZ327750 OWU327742:OWV327750 PGQ327742:PGR327750 PQM327742:PQN327750 QAI327742:QAJ327750 QKE327742:QKF327750 QUA327742:QUB327750 RDW327742:RDX327750 RNS327742:RNT327750 RXO327742:RXP327750 SHK327742:SHL327750 SRG327742:SRH327750 TBC327742:TBD327750 TKY327742:TKZ327750 TUU327742:TUV327750 UEQ327742:UER327750 UOM327742:UON327750 UYI327742:UYJ327750 VIE327742:VIF327750 VSA327742:VSB327750 WBW327742:WBX327750 WLS327742:WLT327750 WVO327742:WVP327750 G393278:H393286 JC393278:JD393286 SY393278:SZ393286 ACU393278:ACV393286 AMQ393278:AMR393286 AWM393278:AWN393286 BGI393278:BGJ393286 BQE393278:BQF393286 CAA393278:CAB393286 CJW393278:CJX393286 CTS393278:CTT393286 DDO393278:DDP393286 DNK393278:DNL393286 DXG393278:DXH393286 EHC393278:EHD393286 EQY393278:EQZ393286 FAU393278:FAV393286 FKQ393278:FKR393286 FUM393278:FUN393286 GEI393278:GEJ393286 GOE393278:GOF393286 GYA393278:GYB393286 HHW393278:HHX393286 HRS393278:HRT393286 IBO393278:IBP393286 ILK393278:ILL393286 IVG393278:IVH393286 JFC393278:JFD393286 JOY393278:JOZ393286 JYU393278:JYV393286 KIQ393278:KIR393286 KSM393278:KSN393286 LCI393278:LCJ393286 LME393278:LMF393286 LWA393278:LWB393286 MFW393278:MFX393286 MPS393278:MPT393286 MZO393278:MZP393286 NJK393278:NJL393286 NTG393278:NTH393286 ODC393278:ODD393286 OMY393278:OMZ393286 OWU393278:OWV393286 PGQ393278:PGR393286 PQM393278:PQN393286 QAI393278:QAJ393286 QKE393278:QKF393286 QUA393278:QUB393286 RDW393278:RDX393286 RNS393278:RNT393286 RXO393278:RXP393286 SHK393278:SHL393286 SRG393278:SRH393286 TBC393278:TBD393286 TKY393278:TKZ393286 TUU393278:TUV393286 UEQ393278:UER393286 UOM393278:UON393286 UYI393278:UYJ393286 VIE393278:VIF393286 VSA393278:VSB393286 WBW393278:WBX393286 WLS393278:WLT393286 WVO393278:WVP393286 G458814:H458822 JC458814:JD458822 SY458814:SZ458822 ACU458814:ACV458822 AMQ458814:AMR458822 AWM458814:AWN458822 BGI458814:BGJ458822 BQE458814:BQF458822 CAA458814:CAB458822 CJW458814:CJX458822 CTS458814:CTT458822 DDO458814:DDP458822 DNK458814:DNL458822 DXG458814:DXH458822 EHC458814:EHD458822 EQY458814:EQZ458822 FAU458814:FAV458822 FKQ458814:FKR458822 FUM458814:FUN458822 GEI458814:GEJ458822 GOE458814:GOF458822 GYA458814:GYB458822 HHW458814:HHX458822 HRS458814:HRT458822 IBO458814:IBP458822 ILK458814:ILL458822 IVG458814:IVH458822 JFC458814:JFD458822 JOY458814:JOZ458822 JYU458814:JYV458822 KIQ458814:KIR458822 KSM458814:KSN458822 LCI458814:LCJ458822 LME458814:LMF458822 LWA458814:LWB458822 MFW458814:MFX458822 MPS458814:MPT458822 MZO458814:MZP458822 NJK458814:NJL458822 NTG458814:NTH458822 ODC458814:ODD458822 OMY458814:OMZ458822 OWU458814:OWV458822 PGQ458814:PGR458822 PQM458814:PQN458822 QAI458814:QAJ458822 QKE458814:QKF458822 QUA458814:QUB458822 RDW458814:RDX458822 RNS458814:RNT458822 RXO458814:RXP458822 SHK458814:SHL458822 SRG458814:SRH458822 TBC458814:TBD458822 TKY458814:TKZ458822 TUU458814:TUV458822 UEQ458814:UER458822 UOM458814:UON458822 UYI458814:UYJ458822 VIE458814:VIF458822 VSA458814:VSB458822 WBW458814:WBX458822 WLS458814:WLT458822 WVO458814:WVP458822 G524350:H524358 JC524350:JD524358 SY524350:SZ524358 ACU524350:ACV524358 AMQ524350:AMR524358 AWM524350:AWN524358 BGI524350:BGJ524358 BQE524350:BQF524358 CAA524350:CAB524358 CJW524350:CJX524358 CTS524350:CTT524358 DDO524350:DDP524358 DNK524350:DNL524358 DXG524350:DXH524358 EHC524350:EHD524358 EQY524350:EQZ524358 FAU524350:FAV524358 FKQ524350:FKR524358 FUM524350:FUN524358 GEI524350:GEJ524358 GOE524350:GOF524358 GYA524350:GYB524358 HHW524350:HHX524358 HRS524350:HRT524358 IBO524350:IBP524358 ILK524350:ILL524358 IVG524350:IVH524358 JFC524350:JFD524358 JOY524350:JOZ524358 JYU524350:JYV524358 KIQ524350:KIR524358 KSM524350:KSN524358 LCI524350:LCJ524358 LME524350:LMF524358 LWA524350:LWB524358 MFW524350:MFX524358 MPS524350:MPT524358 MZO524350:MZP524358 NJK524350:NJL524358 NTG524350:NTH524358 ODC524350:ODD524358 OMY524350:OMZ524358 OWU524350:OWV524358 PGQ524350:PGR524358 PQM524350:PQN524358 QAI524350:QAJ524358 QKE524350:QKF524358 QUA524350:QUB524358 RDW524350:RDX524358 RNS524350:RNT524358 RXO524350:RXP524358 SHK524350:SHL524358 SRG524350:SRH524358 TBC524350:TBD524358 TKY524350:TKZ524358 TUU524350:TUV524358 UEQ524350:UER524358 UOM524350:UON524358 UYI524350:UYJ524358 VIE524350:VIF524358 VSA524350:VSB524358 WBW524350:WBX524358 WLS524350:WLT524358 WVO524350:WVP524358 G589886:H589894 JC589886:JD589894 SY589886:SZ589894 ACU589886:ACV589894 AMQ589886:AMR589894 AWM589886:AWN589894 BGI589886:BGJ589894 BQE589886:BQF589894 CAA589886:CAB589894 CJW589886:CJX589894 CTS589886:CTT589894 DDO589886:DDP589894 DNK589886:DNL589894 DXG589886:DXH589894 EHC589886:EHD589894 EQY589886:EQZ589894 FAU589886:FAV589894 FKQ589886:FKR589894 FUM589886:FUN589894 GEI589886:GEJ589894 GOE589886:GOF589894 GYA589886:GYB589894 HHW589886:HHX589894 HRS589886:HRT589894 IBO589886:IBP589894 ILK589886:ILL589894 IVG589886:IVH589894 JFC589886:JFD589894 JOY589886:JOZ589894 JYU589886:JYV589894 KIQ589886:KIR589894 KSM589886:KSN589894 LCI589886:LCJ589894 LME589886:LMF589894 LWA589886:LWB589894 MFW589886:MFX589894 MPS589886:MPT589894 MZO589886:MZP589894 NJK589886:NJL589894 NTG589886:NTH589894 ODC589886:ODD589894 OMY589886:OMZ589894 OWU589886:OWV589894 PGQ589886:PGR589894 PQM589886:PQN589894 QAI589886:QAJ589894 QKE589886:QKF589894 QUA589886:QUB589894 RDW589886:RDX589894 RNS589886:RNT589894 RXO589886:RXP589894 SHK589886:SHL589894 SRG589886:SRH589894 TBC589886:TBD589894 TKY589886:TKZ589894 TUU589886:TUV589894 UEQ589886:UER589894 UOM589886:UON589894 UYI589886:UYJ589894 VIE589886:VIF589894 VSA589886:VSB589894 WBW589886:WBX589894 WLS589886:WLT589894 WVO589886:WVP589894 G655422:H655430 JC655422:JD655430 SY655422:SZ655430 ACU655422:ACV655430 AMQ655422:AMR655430 AWM655422:AWN655430 BGI655422:BGJ655430 BQE655422:BQF655430 CAA655422:CAB655430 CJW655422:CJX655430 CTS655422:CTT655430 DDO655422:DDP655430 DNK655422:DNL655430 DXG655422:DXH655430 EHC655422:EHD655430 EQY655422:EQZ655430 FAU655422:FAV655430 FKQ655422:FKR655430 FUM655422:FUN655430 GEI655422:GEJ655430 GOE655422:GOF655430 GYA655422:GYB655430 HHW655422:HHX655430 HRS655422:HRT655430 IBO655422:IBP655430 ILK655422:ILL655430 IVG655422:IVH655430 JFC655422:JFD655430 JOY655422:JOZ655430 JYU655422:JYV655430 KIQ655422:KIR655430 KSM655422:KSN655430 LCI655422:LCJ655430 LME655422:LMF655430 LWA655422:LWB655430 MFW655422:MFX655430 MPS655422:MPT655430 MZO655422:MZP655430 NJK655422:NJL655430 NTG655422:NTH655430 ODC655422:ODD655430 OMY655422:OMZ655430 OWU655422:OWV655430 PGQ655422:PGR655430 PQM655422:PQN655430 QAI655422:QAJ655430 QKE655422:QKF655430 QUA655422:QUB655430 RDW655422:RDX655430 RNS655422:RNT655430 RXO655422:RXP655430 SHK655422:SHL655430 SRG655422:SRH655430 TBC655422:TBD655430 TKY655422:TKZ655430 TUU655422:TUV655430 UEQ655422:UER655430 UOM655422:UON655430 UYI655422:UYJ655430 VIE655422:VIF655430 VSA655422:VSB655430 WBW655422:WBX655430 WLS655422:WLT655430 WVO655422:WVP655430 G720958:H720966 JC720958:JD720966 SY720958:SZ720966 ACU720958:ACV720966 AMQ720958:AMR720966 AWM720958:AWN720966 BGI720958:BGJ720966 BQE720958:BQF720966 CAA720958:CAB720966 CJW720958:CJX720966 CTS720958:CTT720966 DDO720958:DDP720966 DNK720958:DNL720966 DXG720958:DXH720966 EHC720958:EHD720966 EQY720958:EQZ720966 FAU720958:FAV720966 FKQ720958:FKR720966 FUM720958:FUN720966 GEI720958:GEJ720966 GOE720958:GOF720966 GYA720958:GYB720966 HHW720958:HHX720966 HRS720958:HRT720966 IBO720958:IBP720966 ILK720958:ILL720966 IVG720958:IVH720966 JFC720958:JFD720966 JOY720958:JOZ720966 JYU720958:JYV720966 KIQ720958:KIR720966 KSM720958:KSN720966 LCI720958:LCJ720966 LME720958:LMF720966 LWA720958:LWB720966 MFW720958:MFX720966 MPS720958:MPT720966 MZO720958:MZP720966 NJK720958:NJL720966 NTG720958:NTH720966 ODC720958:ODD720966 OMY720958:OMZ720966 OWU720958:OWV720966 PGQ720958:PGR720966 PQM720958:PQN720966 QAI720958:QAJ720966 QKE720958:QKF720966 QUA720958:QUB720966 RDW720958:RDX720966 RNS720958:RNT720966 RXO720958:RXP720966 SHK720958:SHL720966 SRG720958:SRH720966 TBC720958:TBD720966 TKY720958:TKZ720966 TUU720958:TUV720966 UEQ720958:UER720966 UOM720958:UON720966 UYI720958:UYJ720966 VIE720958:VIF720966 VSA720958:VSB720966 WBW720958:WBX720966 WLS720958:WLT720966 WVO720958:WVP720966 G786494:H786502 JC786494:JD786502 SY786494:SZ786502 ACU786494:ACV786502 AMQ786494:AMR786502 AWM786494:AWN786502 BGI786494:BGJ786502 BQE786494:BQF786502 CAA786494:CAB786502 CJW786494:CJX786502 CTS786494:CTT786502 DDO786494:DDP786502 DNK786494:DNL786502 DXG786494:DXH786502 EHC786494:EHD786502 EQY786494:EQZ786502 FAU786494:FAV786502 FKQ786494:FKR786502 FUM786494:FUN786502 GEI786494:GEJ786502 GOE786494:GOF786502 GYA786494:GYB786502 HHW786494:HHX786502 HRS786494:HRT786502 IBO786494:IBP786502 ILK786494:ILL786502 IVG786494:IVH786502 JFC786494:JFD786502 JOY786494:JOZ786502 JYU786494:JYV786502 KIQ786494:KIR786502 KSM786494:KSN786502 LCI786494:LCJ786502 LME786494:LMF786502 LWA786494:LWB786502 MFW786494:MFX786502 MPS786494:MPT786502 MZO786494:MZP786502 NJK786494:NJL786502 NTG786494:NTH786502 ODC786494:ODD786502 OMY786494:OMZ786502 OWU786494:OWV786502 PGQ786494:PGR786502 PQM786494:PQN786502 QAI786494:QAJ786502 QKE786494:QKF786502 QUA786494:QUB786502 RDW786494:RDX786502 RNS786494:RNT786502 RXO786494:RXP786502 SHK786494:SHL786502 SRG786494:SRH786502 TBC786494:TBD786502 TKY786494:TKZ786502 TUU786494:TUV786502 UEQ786494:UER786502 UOM786494:UON786502 UYI786494:UYJ786502 VIE786494:VIF786502 VSA786494:VSB786502 WBW786494:WBX786502 WLS786494:WLT786502 WVO786494:WVP786502 G852030:H852038 JC852030:JD852038 SY852030:SZ852038 ACU852030:ACV852038 AMQ852030:AMR852038 AWM852030:AWN852038 BGI852030:BGJ852038 BQE852030:BQF852038 CAA852030:CAB852038 CJW852030:CJX852038 CTS852030:CTT852038 DDO852030:DDP852038 DNK852030:DNL852038 DXG852030:DXH852038 EHC852030:EHD852038 EQY852030:EQZ852038 FAU852030:FAV852038 FKQ852030:FKR852038 FUM852030:FUN852038 GEI852030:GEJ852038 GOE852030:GOF852038 GYA852030:GYB852038 HHW852030:HHX852038 HRS852030:HRT852038 IBO852030:IBP852038 ILK852030:ILL852038 IVG852030:IVH852038 JFC852030:JFD852038 JOY852030:JOZ852038 JYU852030:JYV852038 KIQ852030:KIR852038 KSM852030:KSN852038 LCI852030:LCJ852038 LME852030:LMF852038 LWA852030:LWB852038 MFW852030:MFX852038 MPS852030:MPT852038 MZO852030:MZP852038 NJK852030:NJL852038 NTG852030:NTH852038 ODC852030:ODD852038 OMY852030:OMZ852038 OWU852030:OWV852038 PGQ852030:PGR852038 PQM852030:PQN852038 QAI852030:QAJ852038 QKE852030:QKF852038 QUA852030:QUB852038 RDW852030:RDX852038 RNS852030:RNT852038 RXO852030:RXP852038 SHK852030:SHL852038 SRG852030:SRH852038 TBC852030:TBD852038 TKY852030:TKZ852038 TUU852030:TUV852038 UEQ852030:UER852038 UOM852030:UON852038 UYI852030:UYJ852038 VIE852030:VIF852038 VSA852030:VSB852038 WBW852030:WBX852038 WLS852030:WLT852038 WVO852030:WVP852038 G917566:H917574 JC917566:JD917574 SY917566:SZ917574 ACU917566:ACV917574 AMQ917566:AMR917574 AWM917566:AWN917574 BGI917566:BGJ917574 BQE917566:BQF917574 CAA917566:CAB917574 CJW917566:CJX917574 CTS917566:CTT917574 DDO917566:DDP917574 DNK917566:DNL917574 DXG917566:DXH917574 EHC917566:EHD917574 EQY917566:EQZ917574 FAU917566:FAV917574 FKQ917566:FKR917574 FUM917566:FUN917574 GEI917566:GEJ917574 GOE917566:GOF917574 GYA917566:GYB917574 HHW917566:HHX917574 HRS917566:HRT917574 IBO917566:IBP917574 ILK917566:ILL917574 IVG917566:IVH917574 JFC917566:JFD917574 JOY917566:JOZ917574 JYU917566:JYV917574 KIQ917566:KIR917574 KSM917566:KSN917574 LCI917566:LCJ917574 LME917566:LMF917574 LWA917566:LWB917574 MFW917566:MFX917574 MPS917566:MPT917574 MZO917566:MZP917574 NJK917566:NJL917574 NTG917566:NTH917574 ODC917566:ODD917574 OMY917566:OMZ917574 OWU917566:OWV917574 PGQ917566:PGR917574 PQM917566:PQN917574 QAI917566:QAJ917574 QKE917566:QKF917574 QUA917566:QUB917574 RDW917566:RDX917574 RNS917566:RNT917574 RXO917566:RXP917574 SHK917566:SHL917574 SRG917566:SRH917574 TBC917566:TBD917574 TKY917566:TKZ917574 TUU917566:TUV917574 UEQ917566:UER917574 UOM917566:UON917574 UYI917566:UYJ917574 VIE917566:VIF917574 VSA917566:VSB917574 WBW917566:WBX917574 WLS917566:WLT917574 WVO917566:WVP917574 G983102:H983110 JC983102:JD983110 SY983102:SZ983110 ACU983102:ACV983110 AMQ983102:AMR983110 AWM983102:AWN983110 BGI983102:BGJ983110 BQE983102:BQF983110 CAA983102:CAB983110 CJW983102:CJX983110 CTS983102:CTT983110 DDO983102:DDP983110 DNK983102:DNL983110 DXG983102:DXH983110 EHC983102:EHD983110 EQY983102:EQZ983110 FAU983102:FAV983110 FKQ983102:FKR983110 FUM983102:FUN983110 GEI983102:GEJ983110 GOE983102:GOF983110 GYA983102:GYB983110 HHW983102:HHX983110 HRS983102:HRT983110 IBO983102:IBP983110 ILK983102:ILL983110 IVG983102:IVH983110 JFC983102:JFD983110 JOY983102:JOZ983110 JYU983102:JYV983110 KIQ983102:KIR983110 KSM983102:KSN983110 LCI983102:LCJ983110 LME983102:LMF983110 LWA983102:LWB983110 MFW983102:MFX983110 MPS983102:MPT983110 MZO983102:MZP983110 NJK983102:NJL983110 NTG983102:NTH983110 ODC983102:ODD983110 OMY983102:OMZ983110 OWU983102:OWV983110 PGQ983102:PGR983110 PQM983102:PQN983110 QAI983102:QAJ983110 QKE983102:QKF983110 QUA983102:QUB983110 RDW983102:RDX983110 RNS983102:RNT983110 RXO983102:RXP983110 SHK983102:SHL983110 SRG983102:SRH983110 TBC983102:TBD983110 TKY983102:TKZ983110 TUU983102:TUV983110 UEQ983102:UER983110 UOM983102:UON983110 UYI983102:UYJ983110 VIE983102:VIF983110 VSA983102:VSB983110 WBW983102:WBX983110 WLS983102:WLT983110 WVO983102:WVP983110 C41:D45 JC59:JD60 SY59:SZ60 ACU59:ACV60 AMQ59:AMR60 AWM59:AWN60 BGI59:BGJ60 BQE59:BQF60 CAA59:CAB60 CJW59:CJX60 CTS59:CTT60 DDO59:DDP60 DNK59:DNL60 DXG59:DXH60 EHC59:EHD60 EQY59:EQZ60 FAU59:FAV60 FKQ59:FKR60 FUM59:FUN60 GEI59:GEJ60 GOE59:GOF60 GYA59:GYB60 HHW59:HHX60 HRS59:HRT60 IBO59:IBP60 ILK59:ILL60 IVG59:IVH60 JFC59:JFD60 JOY59:JOZ60 JYU59:JYV60 KIQ59:KIR60 KSM59:KSN60 LCI59:LCJ60 LME59:LMF60 LWA59:LWB60 MFW59:MFX60 MPS59:MPT60 MZO59:MZP60 NJK59:NJL60 NTG59:NTH60 ODC59:ODD60 OMY59:OMZ60 OWU59:OWV60 PGQ59:PGR60 PQM59:PQN60 QAI59:QAJ60 QKE59:QKF60 QUA59:QUB60 RDW59:RDX60 RNS59:RNT60 RXO59:RXP60 SHK59:SHL60 SRG59:SRH60 TBC59:TBD60 TKY59:TKZ60 TUU59:TUV60 UEQ59:UER60 UOM59:UON60 UYI59:UYJ60 VIE59:VIF60 VSA59:VSB60 WBW59:WBX60 WLS59:WLT60 WVO59:WVP60 G65595:H65596 JC65595:JD65596 SY65595:SZ65596 ACU65595:ACV65596 AMQ65595:AMR65596 AWM65595:AWN65596 BGI65595:BGJ65596 BQE65595:BQF65596 CAA65595:CAB65596 CJW65595:CJX65596 CTS65595:CTT65596 DDO65595:DDP65596 DNK65595:DNL65596 DXG65595:DXH65596 EHC65595:EHD65596 EQY65595:EQZ65596 FAU65595:FAV65596 FKQ65595:FKR65596 FUM65595:FUN65596 GEI65595:GEJ65596 GOE65595:GOF65596 GYA65595:GYB65596 HHW65595:HHX65596 HRS65595:HRT65596 IBO65595:IBP65596 ILK65595:ILL65596 IVG65595:IVH65596 JFC65595:JFD65596 JOY65595:JOZ65596 JYU65595:JYV65596 KIQ65595:KIR65596 KSM65595:KSN65596 LCI65595:LCJ65596 LME65595:LMF65596 LWA65595:LWB65596 MFW65595:MFX65596 MPS65595:MPT65596 MZO65595:MZP65596 NJK65595:NJL65596 NTG65595:NTH65596 ODC65595:ODD65596 OMY65595:OMZ65596 OWU65595:OWV65596 PGQ65595:PGR65596 PQM65595:PQN65596 QAI65595:QAJ65596 QKE65595:QKF65596 QUA65595:QUB65596 RDW65595:RDX65596 RNS65595:RNT65596 RXO65595:RXP65596 SHK65595:SHL65596 SRG65595:SRH65596 TBC65595:TBD65596 TKY65595:TKZ65596 TUU65595:TUV65596 UEQ65595:UER65596 UOM65595:UON65596 UYI65595:UYJ65596 VIE65595:VIF65596 VSA65595:VSB65596 WBW65595:WBX65596 WLS65595:WLT65596 WVO65595:WVP65596 G131131:H131132 JC131131:JD131132 SY131131:SZ131132 ACU131131:ACV131132 AMQ131131:AMR131132 AWM131131:AWN131132 BGI131131:BGJ131132 BQE131131:BQF131132 CAA131131:CAB131132 CJW131131:CJX131132 CTS131131:CTT131132 DDO131131:DDP131132 DNK131131:DNL131132 DXG131131:DXH131132 EHC131131:EHD131132 EQY131131:EQZ131132 FAU131131:FAV131132 FKQ131131:FKR131132 FUM131131:FUN131132 GEI131131:GEJ131132 GOE131131:GOF131132 GYA131131:GYB131132 HHW131131:HHX131132 HRS131131:HRT131132 IBO131131:IBP131132 ILK131131:ILL131132 IVG131131:IVH131132 JFC131131:JFD131132 JOY131131:JOZ131132 JYU131131:JYV131132 KIQ131131:KIR131132 KSM131131:KSN131132 LCI131131:LCJ131132 LME131131:LMF131132 LWA131131:LWB131132 MFW131131:MFX131132 MPS131131:MPT131132 MZO131131:MZP131132 NJK131131:NJL131132 NTG131131:NTH131132 ODC131131:ODD131132 OMY131131:OMZ131132 OWU131131:OWV131132 PGQ131131:PGR131132 PQM131131:PQN131132 QAI131131:QAJ131132 QKE131131:QKF131132 QUA131131:QUB131132 RDW131131:RDX131132 RNS131131:RNT131132 RXO131131:RXP131132 SHK131131:SHL131132 SRG131131:SRH131132 TBC131131:TBD131132 TKY131131:TKZ131132 TUU131131:TUV131132 UEQ131131:UER131132 UOM131131:UON131132 UYI131131:UYJ131132 VIE131131:VIF131132 VSA131131:VSB131132 WBW131131:WBX131132 WLS131131:WLT131132 WVO131131:WVP131132 G196667:H196668 JC196667:JD196668 SY196667:SZ196668 ACU196667:ACV196668 AMQ196667:AMR196668 AWM196667:AWN196668 BGI196667:BGJ196668 BQE196667:BQF196668 CAA196667:CAB196668 CJW196667:CJX196668 CTS196667:CTT196668 DDO196667:DDP196668 DNK196667:DNL196668 DXG196667:DXH196668 EHC196667:EHD196668 EQY196667:EQZ196668 FAU196667:FAV196668 FKQ196667:FKR196668 FUM196667:FUN196668 GEI196667:GEJ196668 GOE196667:GOF196668 GYA196667:GYB196668 HHW196667:HHX196668 HRS196667:HRT196668 IBO196667:IBP196668 ILK196667:ILL196668 IVG196667:IVH196668 JFC196667:JFD196668 JOY196667:JOZ196668 JYU196667:JYV196668 KIQ196667:KIR196668 KSM196667:KSN196668 LCI196667:LCJ196668 LME196667:LMF196668 LWA196667:LWB196668 MFW196667:MFX196668 MPS196667:MPT196668 MZO196667:MZP196668 NJK196667:NJL196668 NTG196667:NTH196668 ODC196667:ODD196668 OMY196667:OMZ196668 OWU196667:OWV196668 PGQ196667:PGR196668 PQM196667:PQN196668 QAI196667:QAJ196668 QKE196667:QKF196668 QUA196667:QUB196668 RDW196667:RDX196668 RNS196667:RNT196668 RXO196667:RXP196668 SHK196667:SHL196668 SRG196667:SRH196668 TBC196667:TBD196668 TKY196667:TKZ196668 TUU196667:TUV196668 UEQ196667:UER196668 UOM196667:UON196668 UYI196667:UYJ196668 VIE196667:VIF196668 VSA196667:VSB196668 WBW196667:WBX196668 WLS196667:WLT196668 WVO196667:WVP196668 G262203:H262204 JC262203:JD262204 SY262203:SZ262204 ACU262203:ACV262204 AMQ262203:AMR262204 AWM262203:AWN262204 BGI262203:BGJ262204 BQE262203:BQF262204 CAA262203:CAB262204 CJW262203:CJX262204 CTS262203:CTT262204 DDO262203:DDP262204 DNK262203:DNL262204 DXG262203:DXH262204 EHC262203:EHD262204 EQY262203:EQZ262204 FAU262203:FAV262204 FKQ262203:FKR262204 FUM262203:FUN262204 GEI262203:GEJ262204 GOE262203:GOF262204 GYA262203:GYB262204 HHW262203:HHX262204 HRS262203:HRT262204 IBO262203:IBP262204 ILK262203:ILL262204 IVG262203:IVH262204 JFC262203:JFD262204 JOY262203:JOZ262204 JYU262203:JYV262204 KIQ262203:KIR262204 KSM262203:KSN262204 LCI262203:LCJ262204 LME262203:LMF262204 LWA262203:LWB262204 MFW262203:MFX262204 MPS262203:MPT262204 MZO262203:MZP262204 NJK262203:NJL262204 NTG262203:NTH262204 ODC262203:ODD262204 OMY262203:OMZ262204 OWU262203:OWV262204 PGQ262203:PGR262204 PQM262203:PQN262204 QAI262203:QAJ262204 QKE262203:QKF262204 QUA262203:QUB262204 RDW262203:RDX262204 RNS262203:RNT262204 RXO262203:RXP262204 SHK262203:SHL262204 SRG262203:SRH262204 TBC262203:TBD262204 TKY262203:TKZ262204 TUU262203:TUV262204 UEQ262203:UER262204 UOM262203:UON262204 UYI262203:UYJ262204 VIE262203:VIF262204 VSA262203:VSB262204 WBW262203:WBX262204 WLS262203:WLT262204 WVO262203:WVP262204 G327739:H327740 JC327739:JD327740 SY327739:SZ327740 ACU327739:ACV327740 AMQ327739:AMR327740 AWM327739:AWN327740 BGI327739:BGJ327740 BQE327739:BQF327740 CAA327739:CAB327740 CJW327739:CJX327740 CTS327739:CTT327740 DDO327739:DDP327740 DNK327739:DNL327740 DXG327739:DXH327740 EHC327739:EHD327740 EQY327739:EQZ327740 FAU327739:FAV327740 FKQ327739:FKR327740 FUM327739:FUN327740 GEI327739:GEJ327740 GOE327739:GOF327740 GYA327739:GYB327740 HHW327739:HHX327740 HRS327739:HRT327740 IBO327739:IBP327740 ILK327739:ILL327740 IVG327739:IVH327740 JFC327739:JFD327740 JOY327739:JOZ327740 JYU327739:JYV327740 KIQ327739:KIR327740 KSM327739:KSN327740 LCI327739:LCJ327740 LME327739:LMF327740 LWA327739:LWB327740 MFW327739:MFX327740 MPS327739:MPT327740 MZO327739:MZP327740 NJK327739:NJL327740 NTG327739:NTH327740 ODC327739:ODD327740 OMY327739:OMZ327740 OWU327739:OWV327740 PGQ327739:PGR327740 PQM327739:PQN327740 QAI327739:QAJ327740 QKE327739:QKF327740 QUA327739:QUB327740 RDW327739:RDX327740 RNS327739:RNT327740 RXO327739:RXP327740 SHK327739:SHL327740 SRG327739:SRH327740 TBC327739:TBD327740 TKY327739:TKZ327740 TUU327739:TUV327740 UEQ327739:UER327740 UOM327739:UON327740 UYI327739:UYJ327740 VIE327739:VIF327740 VSA327739:VSB327740 WBW327739:WBX327740 WLS327739:WLT327740 WVO327739:WVP327740 G393275:H393276 JC393275:JD393276 SY393275:SZ393276 ACU393275:ACV393276 AMQ393275:AMR393276 AWM393275:AWN393276 BGI393275:BGJ393276 BQE393275:BQF393276 CAA393275:CAB393276 CJW393275:CJX393276 CTS393275:CTT393276 DDO393275:DDP393276 DNK393275:DNL393276 DXG393275:DXH393276 EHC393275:EHD393276 EQY393275:EQZ393276 FAU393275:FAV393276 FKQ393275:FKR393276 FUM393275:FUN393276 GEI393275:GEJ393276 GOE393275:GOF393276 GYA393275:GYB393276 HHW393275:HHX393276 HRS393275:HRT393276 IBO393275:IBP393276 ILK393275:ILL393276 IVG393275:IVH393276 JFC393275:JFD393276 JOY393275:JOZ393276 JYU393275:JYV393276 KIQ393275:KIR393276 KSM393275:KSN393276 LCI393275:LCJ393276 LME393275:LMF393276 LWA393275:LWB393276 MFW393275:MFX393276 MPS393275:MPT393276 MZO393275:MZP393276 NJK393275:NJL393276 NTG393275:NTH393276 ODC393275:ODD393276 OMY393275:OMZ393276 OWU393275:OWV393276 PGQ393275:PGR393276 PQM393275:PQN393276 QAI393275:QAJ393276 QKE393275:QKF393276 QUA393275:QUB393276 RDW393275:RDX393276 RNS393275:RNT393276 RXO393275:RXP393276 SHK393275:SHL393276 SRG393275:SRH393276 TBC393275:TBD393276 TKY393275:TKZ393276 TUU393275:TUV393276 UEQ393275:UER393276 UOM393275:UON393276 UYI393275:UYJ393276 VIE393275:VIF393276 VSA393275:VSB393276 WBW393275:WBX393276 WLS393275:WLT393276 WVO393275:WVP393276 G458811:H458812 JC458811:JD458812 SY458811:SZ458812 ACU458811:ACV458812 AMQ458811:AMR458812 AWM458811:AWN458812 BGI458811:BGJ458812 BQE458811:BQF458812 CAA458811:CAB458812 CJW458811:CJX458812 CTS458811:CTT458812 DDO458811:DDP458812 DNK458811:DNL458812 DXG458811:DXH458812 EHC458811:EHD458812 EQY458811:EQZ458812 FAU458811:FAV458812 FKQ458811:FKR458812 FUM458811:FUN458812 GEI458811:GEJ458812 GOE458811:GOF458812 GYA458811:GYB458812 HHW458811:HHX458812 HRS458811:HRT458812 IBO458811:IBP458812 ILK458811:ILL458812 IVG458811:IVH458812 JFC458811:JFD458812 JOY458811:JOZ458812 JYU458811:JYV458812 KIQ458811:KIR458812 KSM458811:KSN458812 LCI458811:LCJ458812 LME458811:LMF458812 LWA458811:LWB458812 MFW458811:MFX458812 MPS458811:MPT458812 MZO458811:MZP458812 NJK458811:NJL458812 NTG458811:NTH458812 ODC458811:ODD458812 OMY458811:OMZ458812 OWU458811:OWV458812 PGQ458811:PGR458812 PQM458811:PQN458812 QAI458811:QAJ458812 QKE458811:QKF458812 QUA458811:QUB458812 RDW458811:RDX458812 RNS458811:RNT458812 RXO458811:RXP458812 SHK458811:SHL458812 SRG458811:SRH458812 TBC458811:TBD458812 TKY458811:TKZ458812 TUU458811:TUV458812 UEQ458811:UER458812 UOM458811:UON458812 UYI458811:UYJ458812 VIE458811:VIF458812 VSA458811:VSB458812 WBW458811:WBX458812 WLS458811:WLT458812 WVO458811:WVP458812 G524347:H524348 JC524347:JD524348 SY524347:SZ524348 ACU524347:ACV524348 AMQ524347:AMR524348 AWM524347:AWN524348 BGI524347:BGJ524348 BQE524347:BQF524348 CAA524347:CAB524348 CJW524347:CJX524348 CTS524347:CTT524348 DDO524347:DDP524348 DNK524347:DNL524348 DXG524347:DXH524348 EHC524347:EHD524348 EQY524347:EQZ524348 FAU524347:FAV524348 FKQ524347:FKR524348 FUM524347:FUN524348 GEI524347:GEJ524348 GOE524347:GOF524348 GYA524347:GYB524348 HHW524347:HHX524348 HRS524347:HRT524348 IBO524347:IBP524348 ILK524347:ILL524348 IVG524347:IVH524348 JFC524347:JFD524348 JOY524347:JOZ524348 JYU524347:JYV524348 KIQ524347:KIR524348 KSM524347:KSN524348 LCI524347:LCJ524348 LME524347:LMF524348 LWA524347:LWB524348 MFW524347:MFX524348 MPS524347:MPT524348 MZO524347:MZP524348 NJK524347:NJL524348 NTG524347:NTH524348 ODC524347:ODD524348 OMY524347:OMZ524348 OWU524347:OWV524348 PGQ524347:PGR524348 PQM524347:PQN524348 QAI524347:QAJ524348 QKE524347:QKF524348 QUA524347:QUB524348 RDW524347:RDX524348 RNS524347:RNT524348 RXO524347:RXP524348 SHK524347:SHL524348 SRG524347:SRH524348 TBC524347:TBD524348 TKY524347:TKZ524348 TUU524347:TUV524348 UEQ524347:UER524348 UOM524347:UON524348 UYI524347:UYJ524348 VIE524347:VIF524348 VSA524347:VSB524348 WBW524347:WBX524348 WLS524347:WLT524348 WVO524347:WVP524348 G589883:H589884 JC589883:JD589884 SY589883:SZ589884 ACU589883:ACV589884 AMQ589883:AMR589884 AWM589883:AWN589884 BGI589883:BGJ589884 BQE589883:BQF589884 CAA589883:CAB589884 CJW589883:CJX589884 CTS589883:CTT589884 DDO589883:DDP589884 DNK589883:DNL589884 DXG589883:DXH589884 EHC589883:EHD589884 EQY589883:EQZ589884 FAU589883:FAV589884 FKQ589883:FKR589884 FUM589883:FUN589884 GEI589883:GEJ589884 GOE589883:GOF589884 GYA589883:GYB589884 HHW589883:HHX589884 HRS589883:HRT589884 IBO589883:IBP589884 ILK589883:ILL589884 IVG589883:IVH589884 JFC589883:JFD589884 JOY589883:JOZ589884 JYU589883:JYV589884 KIQ589883:KIR589884 KSM589883:KSN589884 LCI589883:LCJ589884 LME589883:LMF589884 LWA589883:LWB589884 MFW589883:MFX589884 MPS589883:MPT589884 MZO589883:MZP589884 NJK589883:NJL589884 NTG589883:NTH589884 ODC589883:ODD589884 OMY589883:OMZ589884 OWU589883:OWV589884 PGQ589883:PGR589884 PQM589883:PQN589884 QAI589883:QAJ589884 QKE589883:QKF589884 QUA589883:QUB589884 RDW589883:RDX589884 RNS589883:RNT589884 RXO589883:RXP589884 SHK589883:SHL589884 SRG589883:SRH589884 TBC589883:TBD589884 TKY589883:TKZ589884 TUU589883:TUV589884 UEQ589883:UER589884 UOM589883:UON589884 UYI589883:UYJ589884 VIE589883:VIF589884 VSA589883:VSB589884 WBW589883:WBX589884 WLS589883:WLT589884 WVO589883:WVP589884 G655419:H655420 JC655419:JD655420 SY655419:SZ655420 ACU655419:ACV655420 AMQ655419:AMR655420 AWM655419:AWN655420 BGI655419:BGJ655420 BQE655419:BQF655420 CAA655419:CAB655420 CJW655419:CJX655420 CTS655419:CTT655420 DDO655419:DDP655420 DNK655419:DNL655420 DXG655419:DXH655420 EHC655419:EHD655420 EQY655419:EQZ655420 FAU655419:FAV655420 FKQ655419:FKR655420 FUM655419:FUN655420 GEI655419:GEJ655420 GOE655419:GOF655420 GYA655419:GYB655420 HHW655419:HHX655420 HRS655419:HRT655420 IBO655419:IBP655420 ILK655419:ILL655420 IVG655419:IVH655420 JFC655419:JFD655420 JOY655419:JOZ655420 JYU655419:JYV655420 KIQ655419:KIR655420 KSM655419:KSN655420 LCI655419:LCJ655420 LME655419:LMF655420 LWA655419:LWB655420 MFW655419:MFX655420 MPS655419:MPT655420 MZO655419:MZP655420 NJK655419:NJL655420 NTG655419:NTH655420 ODC655419:ODD655420 OMY655419:OMZ655420 OWU655419:OWV655420 PGQ655419:PGR655420 PQM655419:PQN655420 QAI655419:QAJ655420 QKE655419:QKF655420 QUA655419:QUB655420 RDW655419:RDX655420 RNS655419:RNT655420 RXO655419:RXP655420 SHK655419:SHL655420 SRG655419:SRH655420 TBC655419:TBD655420 TKY655419:TKZ655420 TUU655419:TUV655420 UEQ655419:UER655420 UOM655419:UON655420 UYI655419:UYJ655420 VIE655419:VIF655420 VSA655419:VSB655420 WBW655419:WBX655420 WLS655419:WLT655420 WVO655419:WVP655420 G720955:H720956 JC720955:JD720956 SY720955:SZ720956 ACU720955:ACV720956 AMQ720955:AMR720956 AWM720955:AWN720956 BGI720955:BGJ720956 BQE720955:BQF720956 CAA720955:CAB720956 CJW720955:CJX720956 CTS720955:CTT720956 DDO720955:DDP720956 DNK720955:DNL720956 DXG720955:DXH720956 EHC720955:EHD720956 EQY720955:EQZ720956 FAU720955:FAV720956 FKQ720955:FKR720956 FUM720955:FUN720956 GEI720955:GEJ720956 GOE720955:GOF720956 GYA720955:GYB720956 HHW720955:HHX720956 HRS720955:HRT720956 IBO720955:IBP720956 ILK720955:ILL720956 IVG720955:IVH720956 JFC720955:JFD720956 JOY720955:JOZ720956 JYU720955:JYV720956 KIQ720955:KIR720956 KSM720955:KSN720956 LCI720955:LCJ720956 LME720955:LMF720956 LWA720955:LWB720956 MFW720955:MFX720956 MPS720955:MPT720956 MZO720955:MZP720956 NJK720955:NJL720956 NTG720955:NTH720956 ODC720955:ODD720956 OMY720955:OMZ720956 OWU720955:OWV720956 PGQ720955:PGR720956 PQM720955:PQN720956 QAI720955:QAJ720956 QKE720955:QKF720956 QUA720955:QUB720956 RDW720955:RDX720956 RNS720955:RNT720956 RXO720955:RXP720956 SHK720955:SHL720956 SRG720955:SRH720956 TBC720955:TBD720956 TKY720955:TKZ720956 TUU720955:TUV720956 UEQ720955:UER720956 UOM720955:UON720956 UYI720955:UYJ720956 VIE720955:VIF720956 VSA720955:VSB720956 WBW720955:WBX720956 WLS720955:WLT720956 WVO720955:WVP720956 G786491:H786492 JC786491:JD786492 SY786491:SZ786492 ACU786491:ACV786492 AMQ786491:AMR786492 AWM786491:AWN786492 BGI786491:BGJ786492 BQE786491:BQF786492 CAA786491:CAB786492 CJW786491:CJX786492 CTS786491:CTT786492 DDO786491:DDP786492 DNK786491:DNL786492 DXG786491:DXH786492 EHC786491:EHD786492 EQY786491:EQZ786492 FAU786491:FAV786492 FKQ786491:FKR786492 FUM786491:FUN786492 GEI786491:GEJ786492 GOE786491:GOF786492 GYA786491:GYB786492 HHW786491:HHX786492 HRS786491:HRT786492 IBO786491:IBP786492 ILK786491:ILL786492 IVG786491:IVH786492 JFC786491:JFD786492 JOY786491:JOZ786492 JYU786491:JYV786492 KIQ786491:KIR786492 KSM786491:KSN786492 LCI786491:LCJ786492 LME786491:LMF786492 LWA786491:LWB786492 MFW786491:MFX786492 MPS786491:MPT786492 MZO786491:MZP786492 NJK786491:NJL786492 NTG786491:NTH786492 ODC786491:ODD786492 OMY786491:OMZ786492 OWU786491:OWV786492 PGQ786491:PGR786492 PQM786491:PQN786492 QAI786491:QAJ786492 QKE786491:QKF786492 QUA786491:QUB786492 RDW786491:RDX786492 RNS786491:RNT786492 RXO786491:RXP786492 SHK786491:SHL786492 SRG786491:SRH786492 TBC786491:TBD786492 TKY786491:TKZ786492 TUU786491:TUV786492 UEQ786491:UER786492 UOM786491:UON786492 UYI786491:UYJ786492 VIE786491:VIF786492 VSA786491:VSB786492 WBW786491:WBX786492 WLS786491:WLT786492 WVO786491:WVP786492 G852027:H852028 JC852027:JD852028 SY852027:SZ852028 ACU852027:ACV852028 AMQ852027:AMR852028 AWM852027:AWN852028 BGI852027:BGJ852028 BQE852027:BQF852028 CAA852027:CAB852028 CJW852027:CJX852028 CTS852027:CTT852028 DDO852027:DDP852028 DNK852027:DNL852028 DXG852027:DXH852028 EHC852027:EHD852028 EQY852027:EQZ852028 FAU852027:FAV852028 FKQ852027:FKR852028 FUM852027:FUN852028 GEI852027:GEJ852028 GOE852027:GOF852028 GYA852027:GYB852028 HHW852027:HHX852028 HRS852027:HRT852028 IBO852027:IBP852028 ILK852027:ILL852028 IVG852027:IVH852028 JFC852027:JFD852028 JOY852027:JOZ852028 JYU852027:JYV852028 KIQ852027:KIR852028 KSM852027:KSN852028 LCI852027:LCJ852028 LME852027:LMF852028 LWA852027:LWB852028 MFW852027:MFX852028 MPS852027:MPT852028 MZO852027:MZP852028 NJK852027:NJL852028 NTG852027:NTH852028 ODC852027:ODD852028 OMY852027:OMZ852028 OWU852027:OWV852028 PGQ852027:PGR852028 PQM852027:PQN852028 QAI852027:QAJ852028 QKE852027:QKF852028 QUA852027:QUB852028 RDW852027:RDX852028 RNS852027:RNT852028 RXO852027:RXP852028 SHK852027:SHL852028 SRG852027:SRH852028 TBC852027:TBD852028 TKY852027:TKZ852028 TUU852027:TUV852028 UEQ852027:UER852028 UOM852027:UON852028 UYI852027:UYJ852028 VIE852027:VIF852028 VSA852027:VSB852028 WBW852027:WBX852028 WLS852027:WLT852028 WVO852027:WVP852028 G917563:H917564 JC917563:JD917564 SY917563:SZ917564 ACU917563:ACV917564 AMQ917563:AMR917564 AWM917563:AWN917564 BGI917563:BGJ917564 BQE917563:BQF917564 CAA917563:CAB917564 CJW917563:CJX917564 CTS917563:CTT917564 DDO917563:DDP917564 DNK917563:DNL917564 DXG917563:DXH917564 EHC917563:EHD917564 EQY917563:EQZ917564 FAU917563:FAV917564 FKQ917563:FKR917564 FUM917563:FUN917564 GEI917563:GEJ917564 GOE917563:GOF917564 GYA917563:GYB917564 HHW917563:HHX917564 HRS917563:HRT917564 IBO917563:IBP917564 ILK917563:ILL917564 IVG917563:IVH917564 JFC917563:JFD917564 JOY917563:JOZ917564 JYU917563:JYV917564 KIQ917563:KIR917564 KSM917563:KSN917564 LCI917563:LCJ917564 LME917563:LMF917564 LWA917563:LWB917564 MFW917563:MFX917564 MPS917563:MPT917564 MZO917563:MZP917564 NJK917563:NJL917564 NTG917563:NTH917564 ODC917563:ODD917564 OMY917563:OMZ917564 OWU917563:OWV917564 PGQ917563:PGR917564 PQM917563:PQN917564 QAI917563:QAJ917564 QKE917563:QKF917564 QUA917563:QUB917564 RDW917563:RDX917564 RNS917563:RNT917564 RXO917563:RXP917564 SHK917563:SHL917564 SRG917563:SRH917564 TBC917563:TBD917564 TKY917563:TKZ917564 TUU917563:TUV917564 UEQ917563:UER917564 UOM917563:UON917564 UYI917563:UYJ917564 VIE917563:VIF917564 VSA917563:VSB917564 WBW917563:WBX917564 WLS917563:WLT917564 WVO917563:WVP917564 G983099:H983100 JC983099:JD983100 SY983099:SZ983100 ACU983099:ACV983100 AMQ983099:AMR983100 AWM983099:AWN983100 BGI983099:BGJ983100 BQE983099:BQF983100 CAA983099:CAB983100 CJW983099:CJX983100 CTS983099:CTT983100 DDO983099:DDP983100 DNK983099:DNL983100 DXG983099:DXH983100 EHC983099:EHD983100 EQY983099:EQZ983100 FAU983099:FAV983100 FKQ983099:FKR983100 FUM983099:FUN983100 GEI983099:GEJ983100 GOE983099:GOF983100 GYA983099:GYB983100 HHW983099:HHX983100 HRS983099:HRT983100 IBO983099:IBP983100 ILK983099:ILL983100 IVG983099:IVH983100 JFC983099:JFD983100 JOY983099:JOZ983100 JYU983099:JYV983100 KIQ983099:KIR983100 KSM983099:KSN983100 LCI983099:LCJ983100 LME983099:LMF983100 LWA983099:LWB983100 MFW983099:MFX983100 MPS983099:MPT983100 MZO983099:MZP983100 NJK983099:NJL983100 NTG983099:NTH983100 ODC983099:ODD983100 OMY983099:OMZ983100 OWU983099:OWV983100 PGQ983099:PGR983100 PQM983099:PQN983100 QAI983099:QAJ983100 QKE983099:QKF983100 QUA983099:QUB983100 RDW983099:RDX983100 RNS983099:RNT983100 RXO983099:RXP983100 SHK983099:SHL983100 SRG983099:SRH983100 TBC983099:TBD983100 TKY983099:TKZ983100 TUU983099:TUV983100 UEQ983099:UER983100 UOM983099:UON983100 UYI983099:UYJ983100 VIE983099:VIF983100 VSA983099:VSB983100 WBW983099:WBX983100 WLS983099:WLT983100 WVO983099:WVP983100 G77:H77 JC77:JD77 SY77:SZ77 ACU77:ACV77 AMQ77:AMR77 AWM77:AWN77 BGI77:BGJ77 BQE77:BQF77 CAA77:CAB77 CJW77:CJX77 CTS77:CTT77 DDO77:DDP77 DNK77:DNL77 DXG77:DXH77 EHC77:EHD77 EQY77:EQZ77 FAU77:FAV77 FKQ77:FKR77 FUM77:FUN77 GEI77:GEJ77 GOE77:GOF77 GYA77:GYB77 HHW77:HHX77 HRS77:HRT77 IBO77:IBP77 ILK77:ILL77 IVG77:IVH77 JFC77:JFD77 JOY77:JOZ77 JYU77:JYV77 KIQ77:KIR77 KSM77:KSN77 LCI77:LCJ77 LME77:LMF77 LWA77:LWB77 MFW77:MFX77 MPS77:MPT77 MZO77:MZP77 NJK77:NJL77 NTG77:NTH77 ODC77:ODD77 OMY77:OMZ77 OWU77:OWV77 PGQ77:PGR77 PQM77:PQN77 QAI77:QAJ77 QKE77:QKF77 QUA77:QUB77 RDW77:RDX77 RNS77:RNT77 RXO77:RXP77 SHK77:SHL77 SRG77:SRH77 TBC77:TBD77 TKY77:TKZ77 TUU77:TUV77 UEQ77:UER77 UOM77:UON77 UYI77:UYJ77 VIE77:VIF77 VSA77:VSB77 WBW77:WBX77 WLS77:WLT77 WVO77:WVP77 G65613:H65613 JC65613:JD65613 SY65613:SZ65613 ACU65613:ACV65613 AMQ65613:AMR65613 AWM65613:AWN65613 BGI65613:BGJ65613 BQE65613:BQF65613 CAA65613:CAB65613 CJW65613:CJX65613 CTS65613:CTT65613 DDO65613:DDP65613 DNK65613:DNL65613 DXG65613:DXH65613 EHC65613:EHD65613 EQY65613:EQZ65613 FAU65613:FAV65613 FKQ65613:FKR65613 FUM65613:FUN65613 GEI65613:GEJ65613 GOE65613:GOF65613 GYA65613:GYB65613 HHW65613:HHX65613 HRS65613:HRT65613 IBO65613:IBP65613 ILK65613:ILL65613 IVG65613:IVH65613 JFC65613:JFD65613 JOY65613:JOZ65613 JYU65613:JYV65613 KIQ65613:KIR65613 KSM65613:KSN65613 LCI65613:LCJ65613 LME65613:LMF65613 LWA65613:LWB65613 MFW65613:MFX65613 MPS65613:MPT65613 MZO65613:MZP65613 NJK65613:NJL65613 NTG65613:NTH65613 ODC65613:ODD65613 OMY65613:OMZ65613 OWU65613:OWV65613 PGQ65613:PGR65613 PQM65613:PQN65613 QAI65613:QAJ65613 QKE65613:QKF65613 QUA65613:QUB65613 RDW65613:RDX65613 RNS65613:RNT65613 RXO65613:RXP65613 SHK65613:SHL65613 SRG65613:SRH65613 TBC65613:TBD65613 TKY65613:TKZ65613 TUU65613:TUV65613 UEQ65613:UER65613 UOM65613:UON65613 UYI65613:UYJ65613 VIE65613:VIF65613 VSA65613:VSB65613 WBW65613:WBX65613 WLS65613:WLT65613 WVO65613:WVP65613 G131149:H131149 JC131149:JD131149 SY131149:SZ131149 ACU131149:ACV131149 AMQ131149:AMR131149 AWM131149:AWN131149 BGI131149:BGJ131149 BQE131149:BQF131149 CAA131149:CAB131149 CJW131149:CJX131149 CTS131149:CTT131149 DDO131149:DDP131149 DNK131149:DNL131149 DXG131149:DXH131149 EHC131149:EHD131149 EQY131149:EQZ131149 FAU131149:FAV131149 FKQ131149:FKR131149 FUM131149:FUN131149 GEI131149:GEJ131149 GOE131149:GOF131149 GYA131149:GYB131149 HHW131149:HHX131149 HRS131149:HRT131149 IBO131149:IBP131149 ILK131149:ILL131149 IVG131149:IVH131149 JFC131149:JFD131149 JOY131149:JOZ131149 JYU131149:JYV131149 KIQ131149:KIR131149 KSM131149:KSN131149 LCI131149:LCJ131149 LME131149:LMF131149 LWA131149:LWB131149 MFW131149:MFX131149 MPS131149:MPT131149 MZO131149:MZP131149 NJK131149:NJL131149 NTG131149:NTH131149 ODC131149:ODD131149 OMY131149:OMZ131149 OWU131149:OWV131149 PGQ131149:PGR131149 PQM131149:PQN131149 QAI131149:QAJ131149 QKE131149:QKF131149 QUA131149:QUB131149 RDW131149:RDX131149 RNS131149:RNT131149 RXO131149:RXP131149 SHK131149:SHL131149 SRG131149:SRH131149 TBC131149:TBD131149 TKY131149:TKZ131149 TUU131149:TUV131149 UEQ131149:UER131149 UOM131149:UON131149 UYI131149:UYJ131149 VIE131149:VIF131149 VSA131149:VSB131149 WBW131149:WBX131149 WLS131149:WLT131149 WVO131149:WVP131149 G196685:H196685 JC196685:JD196685 SY196685:SZ196685 ACU196685:ACV196685 AMQ196685:AMR196685 AWM196685:AWN196685 BGI196685:BGJ196685 BQE196685:BQF196685 CAA196685:CAB196685 CJW196685:CJX196685 CTS196685:CTT196685 DDO196685:DDP196685 DNK196685:DNL196685 DXG196685:DXH196685 EHC196685:EHD196685 EQY196685:EQZ196685 FAU196685:FAV196685 FKQ196685:FKR196685 FUM196685:FUN196685 GEI196685:GEJ196685 GOE196685:GOF196685 GYA196685:GYB196685 HHW196685:HHX196685 HRS196685:HRT196685 IBO196685:IBP196685 ILK196685:ILL196685 IVG196685:IVH196685 JFC196685:JFD196685 JOY196685:JOZ196685 JYU196685:JYV196685 KIQ196685:KIR196685 KSM196685:KSN196685 LCI196685:LCJ196685 LME196685:LMF196685 LWA196685:LWB196685 MFW196685:MFX196685 MPS196685:MPT196685 MZO196685:MZP196685 NJK196685:NJL196685 NTG196685:NTH196685 ODC196685:ODD196685 OMY196685:OMZ196685 OWU196685:OWV196685 PGQ196685:PGR196685 PQM196685:PQN196685 QAI196685:QAJ196685 QKE196685:QKF196685 QUA196685:QUB196685 RDW196685:RDX196685 RNS196685:RNT196685 RXO196685:RXP196685 SHK196685:SHL196685 SRG196685:SRH196685 TBC196685:TBD196685 TKY196685:TKZ196685 TUU196685:TUV196685 UEQ196685:UER196685 UOM196685:UON196685 UYI196685:UYJ196685 VIE196685:VIF196685 VSA196685:VSB196685 WBW196685:WBX196685 WLS196685:WLT196685 WVO196685:WVP196685 G262221:H262221 JC262221:JD262221 SY262221:SZ262221 ACU262221:ACV262221 AMQ262221:AMR262221 AWM262221:AWN262221 BGI262221:BGJ262221 BQE262221:BQF262221 CAA262221:CAB262221 CJW262221:CJX262221 CTS262221:CTT262221 DDO262221:DDP262221 DNK262221:DNL262221 DXG262221:DXH262221 EHC262221:EHD262221 EQY262221:EQZ262221 FAU262221:FAV262221 FKQ262221:FKR262221 FUM262221:FUN262221 GEI262221:GEJ262221 GOE262221:GOF262221 GYA262221:GYB262221 HHW262221:HHX262221 HRS262221:HRT262221 IBO262221:IBP262221 ILK262221:ILL262221 IVG262221:IVH262221 JFC262221:JFD262221 JOY262221:JOZ262221 JYU262221:JYV262221 KIQ262221:KIR262221 KSM262221:KSN262221 LCI262221:LCJ262221 LME262221:LMF262221 LWA262221:LWB262221 MFW262221:MFX262221 MPS262221:MPT262221 MZO262221:MZP262221 NJK262221:NJL262221 NTG262221:NTH262221 ODC262221:ODD262221 OMY262221:OMZ262221 OWU262221:OWV262221 PGQ262221:PGR262221 PQM262221:PQN262221 QAI262221:QAJ262221 QKE262221:QKF262221 QUA262221:QUB262221 RDW262221:RDX262221 RNS262221:RNT262221 RXO262221:RXP262221 SHK262221:SHL262221 SRG262221:SRH262221 TBC262221:TBD262221 TKY262221:TKZ262221 TUU262221:TUV262221 UEQ262221:UER262221 UOM262221:UON262221 UYI262221:UYJ262221 VIE262221:VIF262221 VSA262221:VSB262221 WBW262221:WBX262221 WLS262221:WLT262221 WVO262221:WVP262221 G327757:H327757 JC327757:JD327757 SY327757:SZ327757 ACU327757:ACV327757 AMQ327757:AMR327757 AWM327757:AWN327757 BGI327757:BGJ327757 BQE327757:BQF327757 CAA327757:CAB327757 CJW327757:CJX327757 CTS327757:CTT327757 DDO327757:DDP327757 DNK327757:DNL327757 DXG327757:DXH327757 EHC327757:EHD327757 EQY327757:EQZ327757 FAU327757:FAV327757 FKQ327757:FKR327757 FUM327757:FUN327757 GEI327757:GEJ327757 GOE327757:GOF327757 GYA327757:GYB327757 HHW327757:HHX327757 HRS327757:HRT327757 IBO327757:IBP327757 ILK327757:ILL327757 IVG327757:IVH327757 JFC327757:JFD327757 JOY327757:JOZ327757 JYU327757:JYV327757 KIQ327757:KIR327757 KSM327757:KSN327757 LCI327757:LCJ327757 LME327757:LMF327757 LWA327757:LWB327757 MFW327757:MFX327757 MPS327757:MPT327757 MZO327757:MZP327757 NJK327757:NJL327757 NTG327757:NTH327757 ODC327757:ODD327757 OMY327757:OMZ327757 OWU327757:OWV327757 PGQ327757:PGR327757 PQM327757:PQN327757 QAI327757:QAJ327757 QKE327757:QKF327757 QUA327757:QUB327757 RDW327757:RDX327757 RNS327757:RNT327757 RXO327757:RXP327757 SHK327757:SHL327757 SRG327757:SRH327757 TBC327757:TBD327757 TKY327757:TKZ327757 TUU327757:TUV327757 UEQ327757:UER327757 UOM327757:UON327757 UYI327757:UYJ327757 VIE327757:VIF327757 VSA327757:VSB327757 WBW327757:WBX327757 WLS327757:WLT327757 WVO327757:WVP327757 G393293:H393293 JC393293:JD393293 SY393293:SZ393293 ACU393293:ACV393293 AMQ393293:AMR393293 AWM393293:AWN393293 BGI393293:BGJ393293 BQE393293:BQF393293 CAA393293:CAB393293 CJW393293:CJX393293 CTS393293:CTT393293 DDO393293:DDP393293 DNK393293:DNL393293 DXG393293:DXH393293 EHC393293:EHD393293 EQY393293:EQZ393293 FAU393293:FAV393293 FKQ393293:FKR393293 FUM393293:FUN393293 GEI393293:GEJ393293 GOE393293:GOF393293 GYA393293:GYB393293 HHW393293:HHX393293 HRS393293:HRT393293 IBO393293:IBP393293 ILK393293:ILL393293 IVG393293:IVH393293 JFC393293:JFD393293 JOY393293:JOZ393293 JYU393293:JYV393293 KIQ393293:KIR393293 KSM393293:KSN393293 LCI393293:LCJ393293 LME393293:LMF393293 LWA393293:LWB393293 MFW393293:MFX393293 MPS393293:MPT393293 MZO393293:MZP393293 NJK393293:NJL393293 NTG393293:NTH393293 ODC393293:ODD393293 OMY393293:OMZ393293 OWU393293:OWV393293 PGQ393293:PGR393293 PQM393293:PQN393293 QAI393293:QAJ393293 QKE393293:QKF393293 QUA393293:QUB393293 RDW393293:RDX393293 RNS393293:RNT393293 RXO393293:RXP393293 SHK393293:SHL393293 SRG393293:SRH393293 TBC393293:TBD393293 TKY393293:TKZ393293 TUU393293:TUV393293 UEQ393293:UER393293 UOM393293:UON393293 UYI393293:UYJ393293 VIE393293:VIF393293 VSA393293:VSB393293 WBW393293:WBX393293 WLS393293:WLT393293 WVO393293:WVP393293 G458829:H458829 JC458829:JD458829 SY458829:SZ458829 ACU458829:ACV458829 AMQ458829:AMR458829 AWM458829:AWN458829 BGI458829:BGJ458829 BQE458829:BQF458829 CAA458829:CAB458829 CJW458829:CJX458829 CTS458829:CTT458829 DDO458829:DDP458829 DNK458829:DNL458829 DXG458829:DXH458829 EHC458829:EHD458829 EQY458829:EQZ458829 FAU458829:FAV458829 FKQ458829:FKR458829 FUM458829:FUN458829 GEI458829:GEJ458829 GOE458829:GOF458829 GYA458829:GYB458829 HHW458829:HHX458829 HRS458829:HRT458829 IBO458829:IBP458829 ILK458829:ILL458829 IVG458829:IVH458829 JFC458829:JFD458829 JOY458829:JOZ458829 JYU458829:JYV458829 KIQ458829:KIR458829 KSM458829:KSN458829 LCI458829:LCJ458829 LME458829:LMF458829 LWA458829:LWB458829 MFW458829:MFX458829 MPS458829:MPT458829 MZO458829:MZP458829 NJK458829:NJL458829 NTG458829:NTH458829 ODC458829:ODD458829 OMY458829:OMZ458829 OWU458829:OWV458829 PGQ458829:PGR458829 PQM458829:PQN458829 QAI458829:QAJ458829 QKE458829:QKF458829 QUA458829:QUB458829 RDW458829:RDX458829 RNS458829:RNT458829 RXO458829:RXP458829 SHK458829:SHL458829 SRG458829:SRH458829 TBC458829:TBD458829 TKY458829:TKZ458829 TUU458829:TUV458829 UEQ458829:UER458829 UOM458829:UON458829 UYI458829:UYJ458829 VIE458829:VIF458829 VSA458829:VSB458829 WBW458829:WBX458829 WLS458829:WLT458829 WVO458829:WVP458829 G524365:H524365 JC524365:JD524365 SY524365:SZ524365 ACU524365:ACV524365 AMQ524365:AMR524365 AWM524365:AWN524365 BGI524365:BGJ524365 BQE524365:BQF524365 CAA524365:CAB524365 CJW524365:CJX524365 CTS524365:CTT524365 DDO524365:DDP524365 DNK524365:DNL524365 DXG524365:DXH524365 EHC524365:EHD524365 EQY524365:EQZ524365 FAU524365:FAV524365 FKQ524365:FKR524365 FUM524365:FUN524365 GEI524365:GEJ524365 GOE524365:GOF524365 GYA524365:GYB524365 HHW524365:HHX524365 HRS524365:HRT524365 IBO524365:IBP524365 ILK524365:ILL524365 IVG524365:IVH524365 JFC524365:JFD524365 JOY524365:JOZ524365 JYU524365:JYV524365 KIQ524365:KIR524365 KSM524365:KSN524365 LCI524365:LCJ524365 LME524365:LMF524365 LWA524365:LWB524365 MFW524365:MFX524365 MPS524365:MPT524365 MZO524365:MZP524365 NJK524365:NJL524365 NTG524365:NTH524365 ODC524365:ODD524365 OMY524365:OMZ524365 OWU524365:OWV524365 PGQ524365:PGR524365 PQM524365:PQN524365 QAI524365:QAJ524365 QKE524365:QKF524365 QUA524365:QUB524365 RDW524365:RDX524365 RNS524365:RNT524365 RXO524365:RXP524365 SHK524365:SHL524365 SRG524365:SRH524365 TBC524365:TBD524365 TKY524365:TKZ524365 TUU524365:TUV524365 UEQ524365:UER524365 UOM524365:UON524365 UYI524365:UYJ524365 VIE524365:VIF524365 VSA524365:VSB524365 WBW524365:WBX524365 WLS524365:WLT524365 WVO524365:WVP524365 G589901:H589901 JC589901:JD589901 SY589901:SZ589901 ACU589901:ACV589901 AMQ589901:AMR589901 AWM589901:AWN589901 BGI589901:BGJ589901 BQE589901:BQF589901 CAA589901:CAB589901 CJW589901:CJX589901 CTS589901:CTT589901 DDO589901:DDP589901 DNK589901:DNL589901 DXG589901:DXH589901 EHC589901:EHD589901 EQY589901:EQZ589901 FAU589901:FAV589901 FKQ589901:FKR589901 FUM589901:FUN589901 GEI589901:GEJ589901 GOE589901:GOF589901 GYA589901:GYB589901 HHW589901:HHX589901 HRS589901:HRT589901 IBO589901:IBP589901 ILK589901:ILL589901 IVG589901:IVH589901 JFC589901:JFD589901 JOY589901:JOZ589901 JYU589901:JYV589901 KIQ589901:KIR589901 KSM589901:KSN589901 LCI589901:LCJ589901 LME589901:LMF589901 LWA589901:LWB589901 MFW589901:MFX589901 MPS589901:MPT589901 MZO589901:MZP589901 NJK589901:NJL589901 NTG589901:NTH589901 ODC589901:ODD589901 OMY589901:OMZ589901 OWU589901:OWV589901 PGQ589901:PGR589901 PQM589901:PQN589901 QAI589901:QAJ589901 QKE589901:QKF589901 QUA589901:QUB589901 RDW589901:RDX589901 RNS589901:RNT589901 RXO589901:RXP589901 SHK589901:SHL589901 SRG589901:SRH589901 TBC589901:TBD589901 TKY589901:TKZ589901 TUU589901:TUV589901 UEQ589901:UER589901 UOM589901:UON589901 UYI589901:UYJ589901 VIE589901:VIF589901 VSA589901:VSB589901 WBW589901:WBX589901 WLS589901:WLT589901 WVO589901:WVP589901 G655437:H655437 JC655437:JD655437 SY655437:SZ655437 ACU655437:ACV655437 AMQ655437:AMR655437 AWM655437:AWN655437 BGI655437:BGJ655437 BQE655437:BQF655437 CAA655437:CAB655437 CJW655437:CJX655437 CTS655437:CTT655437 DDO655437:DDP655437 DNK655437:DNL655437 DXG655437:DXH655437 EHC655437:EHD655437 EQY655437:EQZ655437 FAU655437:FAV655437 FKQ655437:FKR655437 FUM655437:FUN655437 GEI655437:GEJ655437 GOE655437:GOF655437 GYA655437:GYB655437 HHW655437:HHX655437 HRS655437:HRT655437 IBO655437:IBP655437 ILK655437:ILL655437 IVG655437:IVH655437 JFC655437:JFD655437 JOY655437:JOZ655437 JYU655437:JYV655437 KIQ655437:KIR655437 KSM655437:KSN655437 LCI655437:LCJ655437 LME655437:LMF655437 LWA655437:LWB655437 MFW655437:MFX655437 MPS655437:MPT655437 MZO655437:MZP655437 NJK655437:NJL655437 NTG655437:NTH655437 ODC655437:ODD655437 OMY655437:OMZ655437 OWU655437:OWV655437 PGQ655437:PGR655437 PQM655437:PQN655437 QAI655437:QAJ655437 QKE655437:QKF655437 QUA655437:QUB655437 RDW655437:RDX655437 RNS655437:RNT655437 RXO655437:RXP655437 SHK655437:SHL655437 SRG655437:SRH655437 TBC655437:TBD655437 TKY655437:TKZ655437 TUU655437:TUV655437 UEQ655437:UER655437 UOM655437:UON655437 UYI655437:UYJ655437 VIE655437:VIF655437 VSA655437:VSB655437 WBW655437:WBX655437 WLS655437:WLT655437 WVO655437:WVP655437 G720973:H720973 JC720973:JD720973 SY720973:SZ720973 ACU720973:ACV720973 AMQ720973:AMR720973 AWM720973:AWN720973 BGI720973:BGJ720973 BQE720973:BQF720973 CAA720973:CAB720973 CJW720973:CJX720973 CTS720973:CTT720973 DDO720973:DDP720973 DNK720973:DNL720973 DXG720973:DXH720973 EHC720973:EHD720973 EQY720973:EQZ720973 FAU720973:FAV720973 FKQ720973:FKR720973 FUM720973:FUN720973 GEI720973:GEJ720973 GOE720973:GOF720973 GYA720973:GYB720973 HHW720973:HHX720973 HRS720973:HRT720973 IBO720973:IBP720973 ILK720973:ILL720973 IVG720973:IVH720973 JFC720973:JFD720973 JOY720973:JOZ720973 JYU720973:JYV720973 KIQ720973:KIR720973 KSM720973:KSN720973 LCI720973:LCJ720973 LME720973:LMF720973 LWA720973:LWB720973 MFW720973:MFX720973 MPS720973:MPT720973 MZO720973:MZP720973 NJK720973:NJL720973 NTG720973:NTH720973 ODC720973:ODD720973 OMY720973:OMZ720973 OWU720973:OWV720973 PGQ720973:PGR720973 PQM720973:PQN720973 QAI720973:QAJ720973 QKE720973:QKF720973 QUA720973:QUB720973 RDW720973:RDX720973 RNS720973:RNT720973 RXO720973:RXP720973 SHK720973:SHL720973 SRG720973:SRH720973 TBC720973:TBD720973 TKY720973:TKZ720973 TUU720973:TUV720973 UEQ720973:UER720973 UOM720973:UON720973 UYI720973:UYJ720973 VIE720973:VIF720973 VSA720973:VSB720973 WBW720973:WBX720973 WLS720973:WLT720973 WVO720973:WVP720973 G786509:H786509 JC786509:JD786509 SY786509:SZ786509 ACU786509:ACV786509 AMQ786509:AMR786509 AWM786509:AWN786509 BGI786509:BGJ786509 BQE786509:BQF786509 CAA786509:CAB786509 CJW786509:CJX786509 CTS786509:CTT786509 DDO786509:DDP786509 DNK786509:DNL786509 DXG786509:DXH786509 EHC786509:EHD786509 EQY786509:EQZ786509 FAU786509:FAV786509 FKQ786509:FKR786509 FUM786509:FUN786509 GEI786509:GEJ786509 GOE786509:GOF786509 GYA786509:GYB786509 HHW786509:HHX786509 HRS786509:HRT786509 IBO786509:IBP786509 ILK786509:ILL786509 IVG786509:IVH786509 JFC786509:JFD786509 JOY786509:JOZ786509 JYU786509:JYV786509 KIQ786509:KIR786509 KSM786509:KSN786509 LCI786509:LCJ786509 LME786509:LMF786509 LWA786509:LWB786509 MFW786509:MFX786509 MPS786509:MPT786509 MZO786509:MZP786509 NJK786509:NJL786509 NTG786509:NTH786509 ODC786509:ODD786509 OMY786509:OMZ786509 OWU786509:OWV786509 PGQ786509:PGR786509 PQM786509:PQN786509 QAI786509:QAJ786509 QKE786509:QKF786509 QUA786509:QUB786509 RDW786509:RDX786509 RNS786509:RNT786509 RXO786509:RXP786509 SHK786509:SHL786509 SRG786509:SRH786509 TBC786509:TBD786509 TKY786509:TKZ786509 TUU786509:TUV786509 UEQ786509:UER786509 UOM786509:UON786509 UYI786509:UYJ786509 VIE786509:VIF786509 VSA786509:VSB786509 WBW786509:WBX786509 WLS786509:WLT786509 WVO786509:WVP786509 G852045:H852045 JC852045:JD852045 SY852045:SZ852045 ACU852045:ACV852045 AMQ852045:AMR852045 AWM852045:AWN852045 BGI852045:BGJ852045 BQE852045:BQF852045 CAA852045:CAB852045 CJW852045:CJX852045 CTS852045:CTT852045 DDO852045:DDP852045 DNK852045:DNL852045 DXG852045:DXH852045 EHC852045:EHD852045 EQY852045:EQZ852045 FAU852045:FAV852045 FKQ852045:FKR852045 FUM852045:FUN852045 GEI852045:GEJ852045 GOE852045:GOF852045 GYA852045:GYB852045 HHW852045:HHX852045 HRS852045:HRT852045 IBO852045:IBP852045 ILK852045:ILL852045 IVG852045:IVH852045 JFC852045:JFD852045 JOY852045:JOZ852045 JYU852045:JYV852045 KIQ852045:KIR852045 KSM852045:KSN852045 LCI852045:LCJ852045 LME852045:LMF852045 LWA852045:LWB852045 MFW852045:MFX852045 MPS852045:MPT852045 MZO852045:MZP852045 NJK852045:NJL852045 NTG852045:NTH852045 ODC852045:ODD852045 OMY852045:OMZ852045 OWU852045:OWV852045 PGQ852045:PGR852045 PQM852045:PQN852045 QAI852045:QAJ852045 QKE852045:QKF852045 QUA852045:QUB852045 RDW852045:RDX852045 RNS852045:RNT852045 RXO852045:RXP852045 SHK852045:SHL852045 SRG852045:SRH852045 TBC852045:TBD852045 TKY852045:TKZ852045 TUU852045:TUV852045 UEQ852045:UER852045 UOM852045:UON852045 UYI852045:UYJ852045 VIE852045:VIF852045 VSA852045:VSB852045 WBW852045:WBX852045 WLS852045:WLT852045 WVO852045:WVP852045 G917581:H917581 JC917581:JD917581 SY917581:SZ917581 ACU917581:ACV917581 AMQ917581:AMR917581 AWM917581:AWN917581 BGI917581:BGJ917581 BQE917581:BQF917581 CAA917581:CAB917581 CJW917581:CJX917581 CTS917581:CTT917581 DDO917581:DDP917581 DNK917581:DNL917581 DXG917581:DXH917581 EHC917581:EHD917581 EQY917581:EQZ917581 FAU917581:FAV917581 FKQ917581:FKR917581 FUM917581:FUN917581 GEI917581:GEJ917581 GOE917581:GOF917581 GYA917581:GYB917581 HHW917581:HHX917581 HRS917581:HRT917581 IBO917581:IBP917581 ILK917581:ILL917581 IVG917581:IVH917581 JFC917581:JFD917581 JOY917581:JOZ917581 JYU917581:JYV917581 KIQ917581:KIR917581 KSM917581:KSN917581 LCI917581:LCJ917581 LME917581:LMF917581 LWA917581:LWB917581 MFW917581:MFX917581 MPS917581:MPT917581 MZO917581:MZP917581 NJK917581:NJL917581 NTG917581:NTH917581 ODC917581:ODD917581 OMY917581:OMZ917581 OWU917581:OWV917581 PGQ917581:PGR917581 PQM917581:PQN917581 QAI917581:QAJ917581 QKE917581:QKF917581 QUA917581:QUB917581 RDW917581:RDX917581 RNS917581:RNT917581 RXO917581:RXP917581 SHK917581:SHL917581 SRG917581:SRH917581 TBC917581:TBD917581 TKY917581:TKZ917581 TUU917581:TUV917581 UEQ917581:UER917581 UOM917581:UON917581 UYI917581:UYJ917581 VIE917581:VIF917581 VSA917581:VSB917581 WBW917581:WBX917581 WLS917581:WLT917581 WVO917581:WVP917581 G983117:H983117 JC983117:JD983117 SY983117:SZ983117 ACU983117:ACV983117 AMQ983117:AMR983117 AWM983117:AWN983117 BGI983117:BGJ983117 BQE983117:BQF983117 CAA983117:CAB983117 CJW983117:CJX983117 CTS983117:CTT983117 DDO983117:DDP983117 DNK983117:DNL983117 DXG983117:DXH983117 EHC983117:EHD983117 EQY983117:EQZ983117 FAU983117:FAV983117 FKQ983117:FKR983117 FUM983117:FUN983117 GEI983117:GEJ983117 GOE983117:GOF983117 GYA983117:GYB983117 HHW983117:HHX983117 HRS983117:HRT983117 IBO983117:IBP983117 ILK983117:ILL983117 IVG983117:IVH983117 JFC983117:JFD983117 JOY983117:JOZ983117 JYU983117:JYV983117 KIQ983117:KIR983117 KSM983117:KSN983117 LCI983117:LCJ983117 LME983117:LMF983117 LWA983117:LWB983117 MFW983117:MFX983117 MPS983117:MPT983117 MZO983117:MZP983117 NJK983117:NJL983117 NTG983117:NTH983117 ODC983117:ODD983117 OMY983117:OMZ983117 OWU983117:OWV983117 PGQ983117:PGR983117 PQM983117:PQN983117 QAI983117:QAJ983117 QKE983117:QKF983117 QUA983117:QUB983117 RDW983117:RDX983117 RNS983117:RNT983117 RXO983117:RXP983117 SHK983117:SHL983117 SRG983117:SRH983117 TBC983117:TBD983117 TKY983117:TKZ983117 TUU983117:TUV983117 UEQ983117:UER983117 UOM983117:UON983117 UYI983117:UYJ983117 VIE983117:VIF983117 VSA983117:VSB983117 WBW983117:WBX983117 WLS983117:WLT983117 WVO983117:WVP983117 WLO983094:WLP983095 JC75:JD75 SY75:SZ75 ACU75:ACV75 AMQ75:AMR75 AWM75:AWN75 BGI75:BGJ75 BQE75:BQF75 CAA75:CAB75 CJW75:CJX75 CTS75:CTT75 DDO75:DDP75 DNK75:DNL75 DXG75:DXH75 EHC75:EHD75 EQY75:EQZ75 FAU75:FAV75 FKQ75:FKR75 FUM75:FUN75 GEI75:GEJ75 GOE75:GOF75 GYA75:GYB75 HHW75:HHX75 HRS75:HRT75 IBO75:IBP75 ILK75:ILL75 IVG75:IVH75 JFC75:JFD75 JOY75:JOZ75 JYU75:JYV75 KIQ75:KIR75 KSM75:KSN75 LCI75:LCJ75 LME75:LMF75 LWA75:LWB75 MFW75:MFX75 MPS75:MPT75 MZO75:MZP75 NJK75:NJL75 NTG75:NTH75 ODC75:ODD75 OMY75:OMZ75 OWU75:OWV75 PGQ75:PGR75 PQM75:PQN75 QAI75:QAJ75 QKE75:QKF75 QUA75:QUB75 RDW75:RDX75 RNS75:RNT75 RXO75:RXP75 SHK75:SHL75 SRG75:SRH75 TBC75:TBD75 TKY75:TKZ75 TUU75:TUV75 UEQ75:UER75 UOM75:UON75 UYI75:UYJ75 VIE75:VIF75 VSA75:VSB75 WBW75:WBX75 WLS75:WLT75 WVO75:WVP75 G65611:H65611 JC65611:JD65611 SY65611:SZ65611 ACU65611:ACV65611 AMQ65611:AMR65611 AWM65611:AWN65611 BGI65611:BGJ65611 BQE65611:BQF65611 CAA65611:CAB65611 CJW65611:CJX65611 CTS65611:CTT65611 DDO65611:DDP65611 DNK65611:DNL65611 DXG65611:DXH65611 EHC65611:EHD65611 EQY65611:EQZ65611 FAU65611:FAV65611 FKQ65611:FKR65611 FUM65611:FUN65611 GEI65611:GEJ65611 GOE65611:GOF65611 GYA65611:GYB65611 HHW65611:HHX65611 HRS65611:HRT65611 IBO65611:IBP65611 ILK65611:ILL65611 IVG65611:IVH65611 JFC65611:JFD65611 JOY65611:JOZ65611 JYU65611:JYV65611 KIQ65611:KIR65611 KSM65611:KSN65611 LCI65611:LCJ65611 LME65611:LMF65611 LWA65611:LWB65611 MFW65611:MFX65611 MPS65611:MPT65611 MZO65611:MZP65611 NJK65611:NJL65611 NTG65611:NTH65611 ODC65611:ODD65611 OMY65611:OMZ65611 OWU65611:OWV65611 PGQ65611:PGR65611 PQM65611:PQN65611 QAI65611:QAJ65611 QKE65611:QKF65611 QUA65611:QUB65611 RDW65611:RDX65611 RNS65611:RNT65611 RXO65611:RXP65611 SHK65611:SHL65611 SRG65611:SRH65611 TBC65611:TBD65611 TKY65611:TKZ65611 TUU65611:TUV65611 UEQ65611:UER65611 UOM65611:UON65611 UYI65611:UYJ65611 VIE65611:VIF65611 VSA65611:VSB65611 WBW65611:WBX65611 WLS65611:WLT65611 WVO65611:WVP65611 G131147:H131147 JC131147:JD131147 SY131147:SZ131147 ACU131147:ACV131147 AMQ131147:AMR131147 AWM131147:AWN131147 BGI131147:BGJ131147 BQE131147:BQF131147 CAA131147:CAB131147 CJW131147:CJX131147 CTS131147:CTT131147 DDO131147:DDP131147 DNK131147:DNL131147 DXG131147:DXH131147 EHC131147:EHD131147 EQY131147:EQZ131147 FAU131147:FAV131147 FKQ131147:FKR131147 FUM131147:FUN131147 GEI131147:GEJ131147 GOE131147:GOF131147 GYA131147:GYB131147 HHW131147:HHX131147 HRS131147:HRT131147 IBO131147:IBP131147 ILK131147:ILL131147 IVG131147:IVH131147 JFC131147:JFD131147 JOY131147:JOZ131147 JYU131147:JYV131147 KIQ131147:KIR131147 KSM131147:KSN131147 LCI131147:LCJ131147 LME131147:LMF131147 LWA131147:LWB131147 MFW131147:MFX131147 MPS131147:MPT131147 MZO131147:MZP131147 NJK131147:NJL131147 NTG131147:NTH131147 ODC131147:ODD131147 OMY131147:OMZ131147 OWU131147:OWV131147 PGQ131147:PGR131147 PQM131147:PQN131147 QAI131147:QAJ131147 QKE131147:QKF131147 QUA131147:QUB131147 RDW131147:RDX131147 RNS131147:RNT131147 RXO131147:RXP131147 SHK131147:SHL131147 SRG131147:SRH131147 TBC131147:TBD131147 TKY131147:TKZ131147 TUU131147:TUV131147 UEQ131147:UER131147 UOM131147:UON131147 UYI131147:UYJ131147 VIE131147:VIF131147 VSA131147:VSB131147 WBW131147:WBX131147 WLS131147:WLT131147 WVO131147:WVP131147 G196683:H196683 JC196683:JD196683 SY196683:SZ196683 ACU196683:ACV196683 AMQ196683:AMR196683 AWM196683:AWN196683 BGI196683:BGJ196683 BQE196683:BQF196683 CAA196683:CAB196683 CJW196683:CJX196683 CTS196683:CTT196683 DDO196683:DDP196683 DNK196683:DNL196683 DXG196683:DXH196683 EHC196683:EHD196683 EQY196683:EQZ196683 FAU196683:FAV196683 FKQ196683:FKR196683 FUM196683:FUN196683 GEI196683:GEJ196683 GOE196683:GOF196683 GYA196683:GYB196683 HHW196683:HHX196683 HRS196683:HRT196683 IBO196683:IBP196683 ILK196683:ILL196683 IVG196683:IVH196683 JFC196683:JFD196683 JOY196683:JOZ196683 JYU196683:JYV196683 KIQ196683:KIR196683 KSM196683:KSN196683 LCI196683:LCJ196683 LME196683:LMF196683 LWA196683:LWB196683 MFW196683:MFX196683 MPS196683:MPT196683 MZO196683:MZP196683 NJK196683:NJL196683 NTG196683:NTH196683 ODC196683:ODD196683 OMY196683:OMZ196683 OWU196683:OWV196683 PGQ196683:PGR196683 PQM196683:PQN196683 QAI196683:QAJ196683 QKE196683:QKF196683 QUA196683:QUB196683 RDW196683:RDX196683 RNS196683:RNT196683 RXO196683:RXP196683 SHK196683:SHL196683 SRG196683:SRH196683 TBC196683:TBD196683 TKY196683:TKZ196683 TUU196683:TUV196683 UEQ196683:UER196683 UOM196683:UON196683 UYI196683:UYJ196683 VIE196683:VIF196683 VSA196683:VSB196683 WBW196683:WBX196683 WLS196683:WLT196683 WVO196683:WVP196683 G262219:H262219 JC262219:JD262219 SY262219:SZ262219 ACU262219:ACV262219 AMQ262219:AMR262219 AWM262219:AWN262219 BGI262219:BGJ262219 BQE262219:BQF262219 CAA262219:CAB262219 CJW262219:CJX262219 CTS262219:CTT262219 DDO262219:DDP262219 DNK262219:DNL262219 DXG262219:DXH262219 EHC262219:EHD262219 EQY262219:EQZ262219 FAU262219:FAV262219 FKQ262219:FKR262219 FUM262219:FUN262219 GEI262219:GEJ262219 GOE262219:GOF262219 GYA262219:GYB262219 HHW262219:HHX262219 HRS262219:HRT262219 IBO262219:IBP262219 ILK262219:ILL262219 IVG262219:IVH262219 JFC262219:JFD262219 JOY262219:JOZ262219 JYU262219:JYV262219 KIQ262219:KIR262219 KSM262219:KSN262219 LCI262219:LCJ262219 LME262219:LMF262219 LWA262219:LWB262219 MFW262219:MFX262219 MPS262219:MPT262219 MZO262219:MZP262219 NJK262219:NJL262219 NTG262219:NTH262219 ODC262219:ODD262219 OMY262219:OMZ262219 OWU262219:OWV262219 PGQ262219:PGR262219 PQM262219:PQN262219 QAI262219:QAJ262219 QKE262219:QKF262219 QUA262219:QUB262219 RDW262219:RDX262219 RNS262219:RNT262219 RXO262219:RXP262219 SHK262219:SHL262219 SRG262219:SRH262219 TBC262219:TBD262219 TKY262219:TKZ262219 TUU262219:TUV262219 UEQ262219:UER262219 UOM262219:UON262219 UYI262219:UYJ262219 VIE262219:VIF262219 VSA262219:VSB262219 WBW262219:WBX262219 WLS262219:WLT262219 WVO262219:WVP262219 G327755:H327755 JC327755:JD327755 SY327755:SZ327755 ACU327755:ACV327755 AMQ327755:AMR327755 AWM327755:AWN327755 BGI327755:BGJ327755 BQE327755:BQF327755 CAA327755:CAB327755 CJW327755:CJX327755 CTS327755:CTT327755 DDO327755:DDP327755 DNK327755:DNL327755 DXG327755:DXH327755 EHC327755:EHD327755 EQY327755:EQZ327755 FAU327755:FAV327755 FKQ327755:FKR327755 FUM327755:FUN327755 GEI327755:GEJ327755 GOE327755:GOF327755 GYA327755:GYB327755 HHW327755:HHX327755 HRS327755:HRT327755 IBO327755:IBP327755 ILK327755:ILL327755 IVG327755:IVH327755 JFC327755:JFD327755 JOY327755:JOZ327755 JYU327755:JYV327755 KIQ327755:KIR327755 KSM327755:KSN327755 LCI327755:LCJ327755 LME327755:LMF327755 LWA327755:LWB327755 MFW327755:MFX327755 MPS327755:MPT327755 MZO327755:MZP327755 NJK327755:NJL327755 NTG327755:NTH327755 ODC327755:ODD327755 OMY327755:OMZ327755 OWU327755:OWV327755 PGQ327755:PGR327755 PQM327755:PQN327755 QAI327755:QAJ327755 QKE327755:QKF327755 QUA327755:QUB327755 RDW327755:RDX327755 RNS327755:RNT327755 RXO327755:RXP327755 SHK327755:SHL327755 SRG327755:SRH327755 TBC327755:TBD327755 TKY327755:TKZ327755 TUU327755:TUV327755 UEQ327755:UER327755 UOM327755:UON327755 UYI327755:UYJ327755 VIE327755:VIF327755 VSA327755:VSB327755 WBW327755:WBX327755 WLS327755:WLT327755 WVO327755:WVP327755 G393291:H393291 JC393291:JD393291 SY393291:SZ393291 ACU393291:ACV393291 AMQ393291:AMR393291 AWM393291:AWN393291 BGI393291:BGJ393291 BQE393291:BQF393291 CAA393291:CAB393291 CJW393291:CJX393291 CTS393291:CTT393291 DDO393291:DDP393291 DNK393291:DNL393291 DXG393291:DXH393291 EHC393291:EHD393291 EQY393291:EQZ393291 FAU393291:FAV393291 FKQ393291:FKR393291 FUM393291:FUN393291 GEI393291:GEJ393291 GOE393291:GOF393291 GYA393291:GYB393291 HHW393291:HHX393291 HRS393291:HRT393291 IBO393291:IBP393291 ILK393291:ILL393291 IVG393291:IVH393291 JFC393291:JFD393291 JOY393291:JOZ393291 JYU393291:JYV393291 KIQ393291:KIR393291 KSM393291:KSN393291 LCI393291:LCJ393291 LME393291:LMF393291 LWA393291:LWB393291 MFW393291:MFX393291 MPS393291:MPT393291 MZO393291:MZP393291 NJK393291:NJL393291 NTG393291:NTH393291 ODC393291:ODD393291 OMY393291:OMZ393291 OWU393291:OWV393291 PGQ393291:PGR393291 PQM393291:PQN393291 QAI393291:QAJ393291 QKE393291:QKF393291 QUA393291:QUB393291 RDW393291:RDX393291 RNS393291:RNT393291 RXO393291:RXP393291 SHK393291:SHL393291 SRG393291:SRH393291 TBC393291:TBD393291 TKY393291:TKZ393291 TUU393291:TUV393291 UEQ393291:UER393291 UOM393291:UON393291 UYI393291:UYJ393291 VIE393291:VIF393291 VSA393291:VSB393291 WBW393291:WBX393291 WLS393291:WLT393291 WVO393291:WVP393291 G458827:H458827 JC458827:JD458827 SY458827:SZ458827 ACU458827:ACV458827 AMQ458827:AMR458827 AWM458827:AWN458827 BGI458827:BGJ458827 BQE458827:BQF458827 CAA458827:CAB458827 CJW458827:CJX458827 CTS458827:CTT458827 DDO458827:DDP458827 DNK458827:DNL458827 DXG458827:DXH458827 EHC458827:EHD458827 EQY458827:EQZ458827 FAU458827:FAV458827 FKQ458827:FKR458827 FUM458827:FUN458827 GEI458827:GEJ458827 GOE458827:GOF458827 GYA458827:GYB458827 HHW458827:HHX458827 HRS458827:HRT458827 IBO458827:IBP458827 ILK458827:ILL458827 IVG458827:IVH458827 JFC458827:JFD458827 JOY458827:JOZ458827 JYU458827:JYV458827 KIQ458827:KIR458827 KSM458827:KSN458827 LCI458827:LCJ458827 LME458827:LMF458827 LWA458827:LWB458827 MFW458827:MFX458827 MPS458827:MPT458827 MZO458827:MZP458827 NJK458827:NJL458827 NTG458827:NTH458827 ODC458827:ODD458827 OMY458827:OMZ458827 OWU458827:OWV458827 PGQ458827:PGR458827 PQM458827:PQN458827 QAI458827:QAJ458827 QKE458827:QKF458827 QUA458827:QUB458827 RDW458827:RDX458827 RNS458827:RNT458827 RXO458827:RXP458827 SHK458827:SHL458827 SRG458827:SRH458827 TBC458827:TBD458827 TKY458827:TKZ458827 TUU458827:TUV458827 UEQ458827:UER458827 UOM458827:UON458827 UYI458827:UYJ458827 VIE458827:VIF458827 VSA458827:VSB458827 WBW458827:WBX458827 WLS458827:WLT458827 WVO458827:WVP458827 G524363:H524363 JC524363:JD524363 SY524363:SZ524363 ACU524363:ACV524363 AMQ524363:AMR524363 AWM524363:AWN524363 BGI524363:BGJ524363 BQE524363:BQF524363 CAA524363:CAB524363 CJW524363:CJX524363 CTS524363:CTT524363 DDO524363:DDP524363 DNK524363:DNL524363 DXG524363:DXH524363 EHC524363:EHD524363 EQY524363:EQZ524363 FAU524363:FAV524363 FKQ524363:FKR524363 FUM524363:FUN524363 GEI524363:GEJ524363 GOE524363:GOF524363 GYA524363:GYB524363 HHW524363:HHX524363 HRS524363:HRT524363 IBO524363:IBP524363 ILK524363:ILL524363 IVG524363:IVH524363 JFC524363:JFD524363 JOY524363:JOZ524363 JYU524363:JYV524363 KIQ524363:KIR524363 KSM524363:KSN524363 LCI524363:LCJ524363 LME524363:LMF524363 LWA524363:LWB524363 MFW524363:MFX524363 MPS524363:MPT524363 MZO524363:MZP524363 NJK524363:NJL524363 NTG524363:NTH524363 ODC524363:ODD524363 OMY524363:OMZ524363 OWU524363:OWV524363 PGQ524363:PGR524363 PQM524363:PQN524363 QAI524363:QAJ524363 QKE524363:QKF524363 QUA524363:QUB524363 RDW524363:RDX524363 RNS524363:RNT524363 RXO524363:RXP524363 SHK524363:SHL524363 SRG524363:SRH524363 TBC524363:TBD524363 TKY524363:TKZ524363 TUU524363:TUV524363 UEQ524363:UER524363 UOM524363:UON524363 UYI524363:UYJ524363 VIE524363:VIF524363 VSA524363:VSB524363 WBW524363:WBX524363 WLS524363:WLT524363 WVO524363:WVP524363 G589899:H589899 JC589899:JD589899 SY589899:SZ589899 ACU589899:ACV589899 AMQ589899:AMR589899 AWM589899:AWN589899 BGI589899:BGJ589899 BQE589899:BQF589899 CAA589899:CAB589899 CJW589899:CJX589899 CTS589899:CTT589899 DDO589899:DDP589899 DNK589899:DNL589899 DXG589899:DXH589899 EHC589899:EHD589899 EQY589899:EQZ589899 FAU589899:FAV589899 FKQ589899:FKR589899 FUM589899:FUN589899 GEI589899:GEJ589899 GOE589899:GOF589899 GYA589899:GYB589899 HHW589899:HHX589899 HRS589899:HRT589899 IBO589899:IBP589899 ILK589899:ILL589899 IVG589899:IVH589899 JFC589899:JFD589899 JOY589899:JOZ589899 JYU589899:JYV589899 KIQ589899:KIR589899 KSM589899:KSN589899 LCI589899:LCJ589899 LME589899:LMF589899 LWA589899:LWB589899 MFW589899:MFX589899 MPS589899:MPT589899 MZO589899:MZP589899 NJK589899:NJL589899 NTG589899:NTH589899 ODC589899:ODD589899 OMY589899:OMZ589899 OWU589899:OWV589899 PGQ589899:PGR589899 PQM589899:PQN589899 QAI589899:QAJ589899 QKE589899:QKF589899 QUA589899:QUB589899 RDW589899:RDX589899 RNS589899:RNT589899 RXO589899:RXP589899 SHK589899:SHL589899 SRG589899:SRH589899 TBC589899:TBD589899 TKY589899:TKZ589899 TUU589899:TUV589899 UEQ589899:UER589899 UOM589899:UON589899 UYI589899:UYJ589899 VIE589899:VIF589899 VSA589899:VSB589899 WBW589899:WBX589899 WLS589899:WLT589899 WVO589899:WVP589899 G655435:H655435 JC655435:JD655435 SY655435:SZ655435 ACU655435:ACV655435 AMQ655435:AMR655435 AWM655435:AWN655435 BGI655435:BGJ655435 BQE655435:BQF655435 CAA655435:CAB655435 CJW655435:CJX655435 CTS655435:CTT655435 DDO655435:DDP655435 DNK655435:DNL655435 DXG655435:DXH655435 EHC655435:EHD655435 EQY655435:EQZ655435 FAU655435:FAV655435 FKQ655435:FKR655435 FUM655435:FUN655435 GEI655435:GEJ655435 GOE655435:GOF655435 GYA655435:GYB655435 HHW655435:HHX655435 HRS655435:HRT655435 IBO655435:IBP655435 ILK655435:ILL655435 IVG655435:IVH655435 JFC655435:JFD655435 JOY655435:JOZ655435 JYU655435:JYV655435 KIQ655435:KIR655435 KSM655435:KSN655435 LCI655435:LCJ655435 LME655435:LMF655435 LWA655435:LWB655435 MFW655435:MFX655435 MPS655435:MPT655435 MZO655435:MZP655435 NJK655435:NJL655435 NTG655435:NTH655435 ODC655435:ODD655435 OMY655435:OMZ655435 OWU655435:OWV655435 PGQ655435:PGR655435 PQM655435:PQN655435 QAI655435:QAJ655435 QKE655435:QKF655435 QUA655435:QUB655435 RDW655435:RDX655435 RNS655435:RNT655435 RXO655435:RXP655435 SHK655435:SHL655435 SRG655435:SRH655435 TBC655435:TBD655435 TKY655435:TKZ655435 TUU655435:TUV655435 UEQ655435:UER655435 UOM655435:UON655435 UYI655435:UYJ655435 VIE655435:VIF655435 VSA655435:VSB655435 WBW655435:WBX655435 WLS655435:WLT655435 WVO655435:WVP655435 G720971:H720971 JC720971:JD720971 SY720971:SZ720971 ACU720971:ACV720971 AMQ720971:AMR720971 AWM720971:AWN720971 BGI720971:BGJ720971 BQE720971:BQF720971 CAA720971:CAB720971 CJW720971:CJX720971 CTS720971:CTT720971 DDO720971:DDP720971 DNK720971:DNL720971 DXG720971:DXH720971 EHC720971:EHD720971 EQY720971:EQZ720971 FAU720971:FAV720971 FKQ720971:FKR720971 FUM720971:FUN720971 GEI720971:GEJ720971 GOE720971:GOF720971 GYA720971:GYB720971 HHW720971:HHX720971 HRS720971:HRT720971 IBO720971:IBP720971 ILK720971:ILL720971 IVG720971:IVH720971 JFC720971:JFD720971 JOY720971:JOZ720971 JYU720971:JYV720971 KIQ720971:KIR720971 KSM720971:KSN720971 LCI720971:LCJ720971 LME720971:LMF720971 LWA720971:LWB720971 MFW720971:MFX720971 MPS720971:MPT720971 MZO720971:MZP720971 NJK720971:NJL720971 NTG720971:NTH720971 ODC720971:ODD720971 OMY720971:OMZ720971 OWU720971:OWV720971 PGQ720971:PGR720971 PQM720971:PQN720971 QAI720971:QAJ720971 QKE720971:QKF720971 QUA720971:QUB720971 RDW720971:RDX720971 RNS720971:RNT720971 RXO720971:RXP720971 SHK720971:SHL720971 SRG720971:SRH720971 TBC720971:TBD720971 TKY720971:TKZ720971 TUU720971:TUV720971 UEQ720971:UER720971 UOM720971:UON720971 UYI720971:UYJ720971 VIE720971:VIF720971 VSA720971:VSB720971 WBW720971:WBX720971 WLS720971:WLT720971 WVO720971:WVP720971 G786507:H786507 JC786507:JD786507 SY786507:SZ786507 ACU786507:ACV786507 AMQ786507:AMR786507 AWM786507:AWN786507 BGI786507:BGJ786507 BQE786507:BQF786507 CAA786507:CAB786507 CJW786507:CJX786507 CTS786507:CTT786507 DDO786507:DDP786507 DNK786507:DNL786507 DXG786507:DXH786507 EHC786507:EHD786507 EQY786507:EQZ786507 FAU786507:FAV786507 FKQ786507:FKR786507 FUM786507:FUN786507 GEI786507:GEJ786507 GOE786507:GOF786507 GYA786507:GYB786507 HHW786507:HHX786507 HRS786507:HRT786507 IBO786507:IBP786507 ILK786507:ILL786507 IVG786507:IVH786507 JFC786507:JFD786507 JOY786507:JOZ786507 JYU786507:JYV786507 KIQ786507:KIR786507 KSM786507:KSN786507 LCI786507:LCJ786507 LME786507:LMF786507 LWA786507:LWB786507 MFW786507:MFX786507 MPS786507:MPT786507 MZO786507:MZP786507 NJK786507:NJL786507 NTG786507:NTH786507 ODC786507:ODD786507 OMY786507:OMZ786507 OWU786507:OWV786507 PGQ786507:PGR786507 PQM786507:PQN786507 QAI786507:QAJ786507 QKE786507:QKF786507 QUA786507:QUB786507 RDW786507:RDX786507 RNS786507:RNT786507 RXO786507:RXP786507 SHK786507:SHL786507 SRG786507:SRH786507 TBC786507:TBD786507 TKY786507:TKZ786507 TUU786507:TUV786507 UEQ786507:UER786507 UOM786507:UON786507 UYI786507:UYJ786507 VIE786507:VIF786507 VSA786507:VSB786507 WBW786507:WBX786507 WLS786507:WLT786507 WVO786507:WVP786507 G852043:H852043 JC852043:JD852043 SY852043:SZ852043 ACU852043:ACV852043 AMQ852043:AMR852043 AWM852043:AWN852043 BGI852043:BGJ852043 BQE852043:BQF852043 CAA852043:CAB852043 CJW852043:CJX852043 CTS852043:CTT852043 DDO852043:DDP852043 DNK852043:DNL852043 DXG852043:DXH852043 EHC852043:EHD852043 EQY852043:EQZ852043 FAU852043:FAV852043 FKQ852043:FKR852043 FUM852043:FUN852043 GEI852043:GEJ852043 GOE852043:GOF852043 GYA852043:GYB852043 HHW852043:HHX852043 HRS852043:HRT852043 IBO852043:IBP852043 ILK852043:ILL852043 IVG852043:IVH852043 JFC852043:JFD852043 JOY852043:JOZ852043 JYU852043:JYV852043 KIQ852043:KIR852043 KSM852043:KSN852043 LCI852043:LCJ852043 LME852043:LMF852043 LWA852043:LWB852043 MFW852043:MFX852043 MPS852043:MPT852043 MZO852043:MZP852043 NJK852043:NJL852043 NTG852043:NTH852043 ODC852043:ODD852043 OMY852043:OMZ852043 OWU852043:OWV852043 PGQ852043:PGR852043 PQM852043:PQN852043 QAI852043:QAJ852043 QKE852043:QKF852043 QUA852043:QUB852043 RDW852043:RDX852043 RNS852043:RNT852043 RXO852043:RXP852043 SHK852043:SHL852043 SRG852043:SRH852043 TBC852043:TBD852043 TKY852043:TKZ852043 TUU852043:TUV852043 UEQ852043:UER852043 UOM852043:UON852043 UYI852043:UYJ852043 VIE852043:VIF852043 VSA852043:VSB852043 WBW852043:WBX852043 WLS852043:WLT852043 WVO852043:WVP852043 G917579:H917579 JC917579:JD917579 SY917579:SZ917579 ACU917579:ACV917579 AMQ917579:AMR917579 AWM917579:AWN917579 BGI917579:BGJ917579 BQE917579:BQF917579 CAA917579:CAB917579 CJW917579:CJX917579 CTS917579:CTT917579 DDO917579:DDP917579 DNK917579:DNL917579 DXG917579:DXH917579 EHC917579:EHD917579 EQY917579:EQZ917579 FAU917579:FAV917579 FKQ917579:FKR917579 FUM917579:FUN917579 GEI917579:GEJ917579 GOE917579:GOF917579 GYA917579:GYB917579 HHW917579:HHX917579 HRS917579:HRT917579 IBO917579:IBP917579 ILK917579:ILL917579 IVG917579:IVH917579 JFC917579:JFD917579 JOY917579:JOZ917579 JYU917579:JYV917579 KIQ917579:KIR917579 KSM917579:KSN917579 LCI917579:LCJ917579 LME917579:LMF917579 LWA917579:LWB917579 MFW917579:MFX917579 MPS917579:MPT917579 MZO917579:MZP917579 NJK917579:NJL917579 NTG917579:NTH917579 ODC917579:ODD917579 OMY917579:OMZ917579 OWU917579:OWV917579 PGQ917579:PGR917579 PQM917579:PQN917579 QAI917579:QAJ917579 QKE917579:QKF917579 QUA917579:QUB917579 RDW917579:RDX917579 RNS917579:RNT917579 RXO917579:RXP917579 SHK917579:SHL917579 SRG917579:SRH917579 TBC917579:TBD917579 TKY917579:TKZ917579 TUU917579:TUV917579 UEQ917579:UER917579 UOM917579:UON917579 UYI917579:UYJ917579 VIE917579:VIF917579 VSA917579:VSB917579 WBW917579:WBX917579 WLS917579:WLT917579 WVO917579:WVP917579 G983115:H983115 JC983115:JD983115 SY983115:SZ983115 ACU983115:ACV983115 AMQ983115:AMR983115 AWM983115:AWN983115 BGI983115:BGJ983115 BQE983115:BQF983115 CAA983115:CAB983115 CJW983115:CJX983115 CTS983115:CTT983115 DDO983115:DDP983115 DNK983115:DNL983115 DXG983115:DXH983115 EHC983115:EHD983115 EQY983115:EQZ983115 FAU983115:FAV983115 FKQ983115:FKR983115 FUM983115:FUN983115 GEI983115:GEJ983115 GOE983115:GOF983115 GYA983115:GYB983115 HHW983115:HHX983115 HRS983115:HRT983115 IBO983115:IBP983115 ILK983115:ILL983115 IVG983115:IVH983115 JFC983115:JFD983115 JOY983115:JOZ983115 JYU983115:JYV983115 KIQ983115:KIR983115 KSM983115:KSN983115 LCI983115:LCJ983115 LME983115:LMF983115 LWA983115:LWB983115 MFW983115:MFX983115 MPS983115:MPT983115 MZO983115:MZP983115 NJK983115:NJL983115 NTG983115:NTH983115 ODC983115:ODD983115 OMY983115:OMZ983115 OWU983115:OWV983115 PGQ983115:PGR983115 PQM983115:PQN983115 QAI983115:QAJ983115 QKE983115:QKF983115 QUA983115:QUB983115 RDW983115:RDX983115 RNS983115:RNT983115 RXO983115:RXP983115 SHK983115:SHL983115 SRG983115:SRH983115 TBC983115:TBD983115 TKY983115:TKZ983115 TUU983115:TUV983115 UEQ983115:UER983115 UOM983115:UON983115 UYI983115:UYJ983115 VIE983115:VIF983115 VSA983115:VSB983115 WBW983115:WBX983115 WLS983115:WLT983115 WVO983115:WVP983115 G59:H60 JC73:JD73 SY73:SZ73 ACU73:ACV73 AMQ73:AMR73 AWM73:AWN73 BGI73:BGJ73 BQE73:BQF73 CAA73:CAB73 CJW73:CJX73 CTS73:CTT73 DDO73:DDP73 DNK73:DNL73 DXG73:DXH73 EHC73:EHD73 EQY73:EQZ73 FAU73:FAV73 FKQ73:FKR73 FUM73:FUN73 GEI73:GEJ73 GOE73:GOF73 GYA73:GYB73 HHW73:HHX73 HRS73:HRT73 IBO73:IBP73 ILK73:ILL73 IVG73:IVH73 JFC73:JFD73 JOY73:JOZ73 JYU73:JYV73 KIQ73:KIR73 KSM73:KSN73 LCI73:LCJ73 LME73:LMF73 LWA73:LWB73 MFW73:MFX73 MPS73:MPT73 MZO73:MZP73 NJK73:NJL73 NTG73:NTH73 ODC73:ODD73 OMY73:OMZ73 OWU73:OWV73 PGQ73:PGR73 PQM73:PQN73 QAI73:QAJ73 QKE73:QKF73 QUA73:QUB73 RDW73:RDX73 RNS73:RNT73 RXO73:RXP73 SHK73:SHL73 SRG73:SRH73 TBC73:TBD73 TKY73:TKZ73 TUU73:TUV73 UEQ73:UER73 UOM73:UON73 UYI73:UYJ73 VIE73:VIF73 VSA73:VSB73 WBW73:WBX73 WLS73:WLT73 WVO73:WVP73 G65609:H65609 JC65609:JD65609 SY65609:SZ65609 ACU65609:ACV65609 AMQ65609:AMR65609 AWM65609:AWN65609 BGI65609:BGJ65609 BQE65609:BQF65609 CAA65609:CAB65609 CJW65609:CJX65609 CTS65609:CTT65609 DDO65609:DDP65609 DNK65609:DNL65609 DXG65609:DXH65609 EHC65609:EHD65609 EQY65609:EQZ65609 FAU65609:FAV65609 FKQ65609:FKR65609 FUM65609:FUN65609 GEI65609:GEJ65609 GOE65609:GOF65609 GYA65609:GYB65609 HHW65609:HHX65609 HRS65609:HRT65609 IBO65609:IBP65609 ILK65609:ILL65609 IVG65609:IVH65609 JFC65609:JFD65609 JOY65609:JOZ65609 JYU65609:JYV65609 KIQ65609:KIR65609 KSM65609:KSN65609 LCI65609:LCJ65609 LME65609:LMF65609 LWA65609:LWB65609 MFW65609:MFX65609 MPS65609:MPT65609 MZO65609:MZP65609 NJK65609:NJL65609 NTG65609:NTH65609 ODC65609:ODD65609 OMY65609:OMZ65609 OWU65609:OWV65609 PGQ65609:PGR65609 PQM65609:PQN65609 QAI65609:QAJ65609 QKE65609:QKF65609 QUA65609:QUB65609 RDW65609:RDX65609 RNS65609:RNT65609 RXO65609:RXP65609 SHK65609:SHL65609 SRG65609:SRH65609 TBC65609:TBD65609 TKY65609:TKZ65609 TUU65609:TUV65609 UEQ65609:UER65609 UOM65609:UON65609 UYI65609:UYJ65609 VIE65609:VIF65609 VSA65609:VSB65609 WBW65609:WBX65609 WLS65609:WLT65609 WVO65609:WVP65609 G131145:H131145 JC131145:JD131145 SY131145:SZ131145 ACU131145:ACV131145 AMQ131145:AMR131145 AWM131145:AWN131145 BGI131145:BGJ131145 BQE131145:BQF131145 CAA131145:CAB131145 CJW131145:CJX131145 CTS131145:CTT131145 DDO131145:DDP131145 DNK131145:DNL131145 DXG131145:DXH131145 EHC131145:EHD131145 EQY131145:EQZ131145 FAU131145:FAV131145 FKQ131145:FKR131145 FUM131145:FUN131145 GEI131145:GEJ131145 GOE131145:GOF131145 GYA131145:GYB131145 HHW131145:HHX131145 HRS131145:HRT131145 IBO131145:IBP131145 ILK131145:ILL131145 IVG131145:IVH131145 JFC131145:JFD131145 JOY131145:JOZ131145 JYU131145:JYV131145 KIQ131145:KIR131145 KSM131145:KSN131145 LCI131145:LCJ131145 LME131145:LMF131145 LWA131145:LWB131145 MFW131145:MFX131145 MPS131145:MPT131145 MZO131145:MZP131145 NJK131145:NJL131145 NTG131145:NTH131145 ODC131145:ODD131145 OMY131145:OMZ131145 OWU131145:OWV131145 PGQ131145:PGR131145 PQM131145:PQN131145 QAI131145:QAJ131145 QKE131145:QKF131145 QUA131145:QUB131145 RDW131145:RDX131145 RNS131145:RNT131145 RXO131145:RXP131145 SHK131145:SHL131145 SRG131145:SRH131145 TBC131145:TBD131145 TKY131145:TKZ131145 TUU131145:TUV131145 UEQ131145:UER131145 UOM131145:UON131145 UYI131145:UYJ131145 VIE131145:VIF131145 VSA131145:VSB131145 WBW131145:WBX131145 WLS131145:WLT131145 WVO131145:WVP131145 G196681:H196681 JC196681:JD196681 SY196681:SZ196681 ACU196681:ACV196681 AMQ196681:AMR196681 AWM196681:AWN196681 BGI196681:BGJ196681 BQE196681:BQF196681 CAA196681:CAB196681 CJW196681:CJX196681 CTS196681:CTT196681 DDO196681:DDP196681 DNK196681:DNL196681 DXG196681:DXH196681 EHC196681:EHD196681 EQY196681:EQZ196681 FAU196681:FAV196681 FKQ196681:FKR196681 FUM196681:FUN196681 GEI196681:GEJ196681 GOE196681:GOF196681 GYA196681:GYB196681 HHW196681:HHX196681 HRS196681:HRT196681 IBO196681:IBP196681 ILK196681:ILL196681 IVG196681:IVH196681 JFC196681:JFD196681 JOY196681:JOZ196681 JYU196681:JYV196681 KIQ196681:KIR196681 KSM196681:KSN196681 LCI196681:LCJ196681 LME196681:LMF196681 LWA196681:LWB196681 MFW196681:MFX196681 MPS196681:MPT196681 MZO196681:MZP196681 NJK196681:NJL196681 NTG196681:NTH196681 ODC196681:ODD196681 OMY196681:OMZ196681 OWU196681:OWV196681 PGQ196681:PGR196681 PQM196681:PQN196681 QAI196681:QAJ196681 QKE196681:QKF196681 QUA196681:QUB196681 RDW196681:RDX196681 RNS196681:RNT196681 RXO196681:RXP196681 SHK196681:SHL196681 SRG196681:SRH196681 TBC196681:TBD196681 TKY196681:TKZ196681 TUU196681:TUV196681 UEQ196681:UER196681 UOM196681:UON196681 UYI196681:UYJ196681 VIE196681:VIF196681 VSA196681:VSB196681 WBW196681:WBX196681 WLS196681:WLT196681 WVO196681:WVP196681 G262217:H262217 JC262217:JD262217 SY262217:SZ262217 ACU262217:ACV262217 AMQ262217:AMR262217 AWM262217:AWN262217 BGI262217:BGJ262217 BQE262217:BQF262217 CAA262217:CAB262217 CJW262217:CJX262217 CTS262217:CTT262217 DDO262217:DDP262217 DNK262217:DNL262217 DXG262217:DXH262217 EHC262217:EHD262217 EQY262217:EQZ262217 FAU262217:FAV262217 FKQ262217:FKR262217 FUM262217:FUN262217 GEI262217:GEJ262217 GOE262217:GOF262217 GYA262217:GYB262217 HHW262217:HHX262217 HRS262217:HRT262217 IBO262217:IBP262217 ILK262217:ILL262217 IVG262217:IVH262217 JFC262217:JFD262217 JOY262217:JOZ262217 JYU262217:JYV262217 KIQ262217:KIR262217 KSM262217:KSN262217 LCI262217:LCJ262217 LME262217:LMF262217 LWA262217:LWB262217 MFW262217:MFX262217 MPS262217:MPT262217 MZO262217:MZP262217 NJK262217:NJL262217 NTG262217:NTH262217 ODC262217:ODD262217 OMY262217:OMZ262217 OWU262217:OWV262217 PGQ262217:PGR262217 PQM262217:PQN262217 QAI262217:QAJ262217 QKE262217:QKF262217 QUA262217:QUB262217 RDW262217:RDX262217 RNS262217:RNT262217 RXO262217:RXP262217 SHK262217:SHL262217 SRG262217:SRH262217 TBC262217:TBD262217 TKY262217:TKZ262217 TUU262217:TUV262217 UEQ262217:UER262217 UOM262217:UON262217 UYI262217:UYJ262217 VIE262217:VIF262217 VSA262217:VSB262217 WBW262217:WBX262217 WLS262217:WLT262217 WVO262217:WVP262217 G327753:H327753 JC327753:JD327753 SY327753:SZ327753 ACU327753:ACV327753 AMQ327753:AMR327753 AWM327753:AWN327753 BGI327753:BGJ327753 BQE327753:BQF327753 CAA327753:CAB327753 CJW327753:CJX327753 CTS327753:CTT327753 DDO327753:DDP327753 DNK327753:DNL327753 DXG327753:DXH327753 EHC327753:EHD327753 EQY327753:EQZ327753 FAU327753:FAV327753 FKQ327753:FKR327753 FUM327753:FUN327753 GEI327753:GEJ327753 GOE327753:GOF327753 GYA327753:GYB327753 HHW327753:HHX327753 HRS327753:HRT327753 IBO327753:IBP327753 ILK327753:ILL327753 IVG327753:IVH327753 JFC327753:JFD327753 JOY327753:JOZ327753 JYU327753:JYV327753 KIQ327753:KIR327753 KSM327753:KSN327753 LCI327753:LCJ327753 LME327753:LMF327753 LWA327753:LWB327753 MFW327753:MFX327753 MPS327753:MPT327753 MZO327753:MZP327753 NJK327753:NJL327753 NTG327753:NTH327753 ODC327753:ODD327753 OMY327753:OMZ327753 OWU327753:OWV327753 PGQ327753:PGR327753 PQM327753:PQN327753 QAI327753:QAJ327753 QKE327753:QKF327753 QUA327753:QUB327753 RDW327753:RDX327753 RNS327753:RNT327753 RXO327753:RXP327753 SHK327753:SHL327753 SRG327753:SRH327753 TBC327753:TBD327753 TKY327753:TKZ327753 TUU327753:TUV327753 UEQ327753:UER327753 UOM327753:UON327753 UYI327753:UYJ327753 VIE327753:VIF327753 VSA327753:VSB327753 WBW327753:WBX327753 WLS327753:WLT327753 WVO327753:WVP327753 G393289:H393289 JC393289:JD393289 SY393289:SZ393289 ACU393289:ACV393289 AMQ393289:AMR393289 AWM393289:AWN393289 BGI393289:BGJ393289 BQE393289:BQF393289 CAA393289:CAB393289 CJW393289:CJX393289 CTS393289:CTT393289 DDO393289:DDP393289 DNK393289:DNL393289 DXG393289:DXH393289 EHC393289:EHD393289 EQY393289:EQZ393289 FAU393289:FAV393289 FKQ393289:FKR393289 FUM393289:FUN393289 GEI393289:GEJ393289 GOE393289:GOF393289 GYA393289:GYB393289 HHW393289:HHX393289 HRS393289:HRT393289 IBO393289:IBP393289 ILK393289:ILL393289 IVG393289:IVH393289 JFC393289:JFD393289 JOY393289:JOZ393289 JYU393289:JYV393289 KIQ393289:KIR393289 KSM393289:KSN393289 LCI393289:LCJ393289 LME393289:LMF393289 LWA393289:LWB393289 MFW393289:MFX393289 MPS393289:MPT393289 MZO393289:MZP393289 NJK393289:NJL393289 NTG393289:NTH393289 ODC393289:ODD393289 OMY393289:OMZ393289 OWU393289:OWV393289 PGQ393289:PGR393289 PQM393289:PQN393289 QAI393289:QAJ393289 QKE393289:QKF393289 QUA393289:QUB393289 RDW393289:RDX393289 RNS393289:RNT393289 RXO393289:RXP393289 SHK393289:SHL393289 SRG393289:SRH393289 TBC393289:TBD393289 TKY393289:TKZ393289 TUU393289:TUV393289 UEQ393289:UER393289 UOM393289:UON393289 UYI393289:UYJ393289 VIE393289:VIF393289 VSA393289:VSB393289 WBW393289:WBX393289 WLS393289:WLT393289 WVO393289:WVP393289 G458825:H458825 JC458825:JD458825 SY458825:SZ458825 ACU458825:ACV458825 AMQ458825:AMR458825 AWM458825:AWN458825 BGI458825:BGJ458825 BQE458825:BQF458825 CAA458825:CAB458825 CJW458825:CJX458825 CTS458825:CTT458825 DDO458825:DDP458825 DNK458825:DNL458825 DXG458825:DXH458825 EHC458825:EHD458825 EQY458825:EQZ458825 FAU458825:FAV458825 FKQ458825:FKR458825 FUM458825:FUN458825 GEI458825:GEJ458825 GOE458825:GOF458825 GYA458825:GYB458825 HHW458825:HHX458825 HRS458825:HRT458825 IBO458825:IBP458825 ILK458825:ILL458825 IVG458825:IVH458825 JFC458825:JFD458825 JOY458825:JOZ458825 JYU458825:JYV458825 KIQ458825:KIR458825 KSM458825:KSN458825 LCI458825:LCJ458825 LME458825:LMF458825 LWA458825:LWB458825 MFW458825:MFX458825 MPS458825:MPT458825 MZO458825:MZP458825 NJK458825:NJL458825 NTG458825:NTH458825 ODC458825:ODD458825 OMY458825:OMZ458825 OWU458825:OWV458825 PGQ458825:PGR458825 PQM458825:PQN458825 QAI458825:QAJ458825 QKE458825:QKF458825 QUA458825:QUB458825 RDW458825:RDX458825 RNS458825:RNT458825 RXO458825:RXP458825 SHK458825:SHL458825 SRG458825:SRH458825 TBC458825:TBD458825 TKY458825:TKZ458825 TUU458825:TUV458825 UEQ458825:UER458825 UOM458825:UON458825 UYI458825:UYJ458825 VIE458825:VIF458825 VSA458825:VSB458825 WBW458825:WBX458825 WLS458825:WLT458825 WVO458825:WVP458825 G524361:H524361 JC524361:JD524361 SY524361:SZ524361 ACU524361:ACV524361 AMQ524361:AMR524361 AWM524361:AWN524361 BGI524361:BGJ524361 BQE524361:BQF524361 CAA524361:CAB524361 CJW524361:CJX524361 CTS524361:CTT524361 DDO524361:DDP524361 DNK524361:DNL524361 DXG524361:DXH524361 EHC524361:EHD524361 EQY524361:EQZ524361 FAU524361:FAV524361 FKQ524361:FKR524361 FUM524361:FUN524361 GEI524361:GEJ524361 GOE524361:GOF524361 GYA524361:GYB524361 HHW524361:HHX524361 HRS524361:HRT524361 IBO524361:IBP524361 ILK524361:ILL524361 IVG524361:IVH524361 JFC524361:JFD524361 JOY524361:JOZ524361 JYU524361:JYV524361 KIQ524361:KIR524361 KSM524361:KSN524361 LCI524361:LCJ524361 LME524361:LMF524361 LWA524361:LWB524361 MFW524361:MFX524361 MPS524361:MPT524361 MZO524361:MZP524361 NJK524361:NJL524361 NTG524361:NTH524361 ODC524361:ODD524361 OMY524361:OMZ524361 OWU524361:OWV524361 PGQ524361:PGR524361 PQM524361:PQN524361 QAI524361:QAJ524361 QKE524361:QKF524361 QUA524361:QUB524361 RDW524361:RDX524361 RNS524361:RNT524361 RXO524361:RXP524361 SHK524361:SHL524361 SRG524361:SRH524361 TBC524361:TBD524361 TKY524361:TKZ524361 TUU524361:TUV524361 UEQ524361:UER524361 UOM524361:UON524361 UYI524361:UYJ524361 VIE524361:VIF524361 VSA524361:VSB524361 WBW524361:WBX524361 WLS524361:WLT524361 WVO524361:WVP524361 G589897:H589897 JC589897:JD589897 SY589897:SZ589897 ACU589897:ACV589897 AMQ589897:AMR589897 AWM589897:AWN589897 BGI589897:BGJ589897 BQE589897:BQF589897 CAA589897:CAB589897 CJW589897:CJX589897 CTS589897:CTT589897 DDO589897:DDP589897 DNK589897:DNL589897 DXG589897:DXH589897 EHC589897:EHD589897 EQY589897:EQZ589897 FAU589897:FAV589897 FKQ589897:FKR589897 FUM589897:FUN589897 GEI589897:GEJ589897 GOE589897:GOF589897 GYA589897:GYB589897 HHW589897:HHX589897 HRS589897:HRT589897 IBO589897:IBP589897 ILK589897:ILL589897 IVG589897:IVH589897 JFC589897:JFD589897 JOY589897:JOZ589897 JYU589897:JYV589897 KIQ589897:KIR589897 KSM589897:KSN589897 LCI589897:LCJ589897 LME589897:LMF589897 LWA589897:LWB589897 MFW589897:MFX589897 MPS589897:MPT589897 MZO589897:MZP589897 NJK589897:NJL589897 NTG589897:NTH589897 ODC589897:ODD589897 OMY589897:OMZ589897 OWU589897:OWV589897 PGQ589897:PGR589897 PQM589897:PQN589897 QAI589897:QAJ589897 QKE589897:QKF589897 QUA589897:QUB589897 RDW589897:RDX589897 RNS589897:RNT589897 RXO589897:RXP589897 SHK589897:SHL589897 SRG589897:SRH589897 TBC589897:TBD589897 TKY589897:TKZ589897 TUU589897:TUV589897 UEQ589897:UER589897 UOM589897:UON589897 UYI589897:UYJ589897 VIE589897:VIF589897 VSA589897:VSB589897 WBW589897:WBX589897 WLS589897:WLT589897 WVO589897:WVP589897 G655433:H655433 JC655433:JD655433 SY655433:SZ655433 ACU655433:ACV655433 AMQ655433:AMR655433 AWM655433:AWN655433 BGI655433:BGJ655433 BQE655433:BQF655433 CAA655433:CAB655433 CJW655433:CJX655433 CTS655433:CTT655433 DDO655433:DDP655433 DNK655433:DNL655433 DXG655433:DXH655433 EHC655433:EHD655433 EQY655433:EQZ655433 FAU655433:FAV655433 FKQ655433:FKR655433 FUM655433:FUN655433 GEI655433:GEJ655433 GOE655433:GOF655433 GYA655433:GYB655433 HHW655433:HHX655433 HRS655433:HRT655433 IBO655433:IBP655433 ILK655433:ILL655433 IVG655433:IVH655433 JFC655433:JFD655433 JOY655433:JOZ655433 JYU655433:JYV655433 KIQ655433:KIR655433 KSM655433:KSN655433 LCI655433:LCJ655433 LME655433:LMF655433 LWA655433:LWB655433 MFW655433:MFX655433 MPS655433:MPT655433 MZO655433:MZP655433 NJK655433:NJL655433 NTG655433:NTH655433 ODC655433:ODD655433 OMY655433:OMZ655433 OWU655433:OWV655433 PGQ655433:PGR655433 PQM655433:PQN655433 QAI655433:QAJ655433 QKE655433:QKF655433 QUA655433:QUB655433 RDW655433:RDX655433 RNS655433:RNT655433 RXO655433:RXP655433 SHK655433:SHL655433 SRG655433:SRH655433 TBC655433:TBD655433 TKY655433:TKZ655433 TUU655433:TUV655433 UEQ655433:UER655433 UOM655433:UON655433 UYI655433:UYJ655433 VIE655433:VIF655433 VSA655433:VSB655433 WBW655433:WBX655433 WLS655433:WLT655433 WVO655433:WVP655433 G720969:H720969 JC720969:JD720969 SY720969:SZ720969 ACU720969:ACV720969 AMQ720969:AMR720969 AWM720969:AWN720969 BGI720969:BGJ720969 BQE720969:BQF720969 CAA720969:CAB720969 CJW720969:CJX720969 CTS720969:CTT720969 DDO720969:DDP720969 DNK720969:DNL720969 DXG720969:DXH720969 EHC720969:EHD720969 EQY720969:EQZ720969 FAU720969:FAV720969 FKQ720969:FKR720969 FUM720969:FUN720969 GEI720969:GEJ720969 GOE720969:GOF720969 GYA720969:GYB720969 HHW720969:HHX720969 HRS720969:HRT720969 IBO720969:IBP720969 ILK720969:ILL720969 IVG720969:IVH720969 JFC720969:JFD720969 JOY720969:JOZ720969 JYU720969:JYV720969 KIQ720969:KIR720969 KSM720969:KSN720969 LCI720969:LCJ720969 LME720969:LMF720969 LWA720969:LWB720969 MFW720969:MFX720969 MPS720969:MPT720969 MZO720969:MZP720969 NJK720969:NJL720969 NTG720969:NTH720969 ODC720969:ODD720969 OMY720969:OMZ720969 OWU720969:OWV720969 PGQ720969:PGR720969 PQM720969:PQN720969 QAI720969:QAJ720969 QKE720969:QKF720969 QUA720969:QUB720969 RDW720969:RDX720969 RNS720969:RNT720969 RXO720969:RXP720969 SHK720969:SHL720969 SRG720969:SRH720969 TBC720969:TBD720969 TKY720969:TKZ720969 TUU720969:TUV720969 UEQ720969:UER720969 UOM720969:UON720969 UYI720969:UYJ720969 VIE720969:VIF720969 VSA720969:VSB720969 WBW720969:WBX720969 WLS720969:WLT720969 WVO720969:WVP720969 G786505:H786505 JC786505:JD786505 SY786505:SZ786505 ACU786505:ACV786505 AMQ786505:AMR786505 AWM786505:AWN786505 BGI786505:BGJ786505 BQE786505:BQF786505 CAA786505:CAB786505 CJW786505:CJX786505 CTS786505:CTT786505 DDO786505:DDP786505 DNK786505:DNL786505 DXG786505:DXH786505 EHC786505:EHD786505 EQY786505:EQZ786505 FAU786505:FAV786505 FKQ786505:FKR786505 FUM786505:FUN786505 GEI786505:GEJ786505 GOE786505:GOF786505 GYA786505:GYB786505 HHW786505:HHX786505 HRS786505:HRT786505 IBO786505:IBP786505 ILK786505:ILL786505 IVG786505:IVH786505 JFC786505:JFD786505 JOY786505:JOZ786505 JYU786505:JYV786505 KIQ786505:KIR786505 KSM786505:KSN786505 LCI786505:LCJ786505 LME786505:LMF786505 LWA786505:LWB786505 MFW786505:MFX786505 MPS786505:MPT786505 MZO786505:MZP786505 NJK786505:NJL786505 NTG786505:NTH786505 ODC786505:ODD786505 OMY786505:OMZ786505 OWU786505:OWV786505 PGQ786505:PGR786505 PQM786505:PQN786505 QAI786505:QAJ786505 QKE786505:QKF786505 QUA786505:QUB786505 RDW786505:RDX786505 RNS786505:RNT786505 RXO786505:RXP786505 SHK786505:SHL786505 SRG786505:SRH786505 TBC786505:TBD786505 TKY786505:TKZ786505 TUU786505:TUV786505 UEQ786505:UER786505 UOM786505:UON786505 UYI786505:UYJ786505 VIE786505:VIF786505 VSA786505:VSB786505 WBW786505:WBX786505 WLS786505:WLT786505 WVO786505:WVP786505 G852041:H852041 JC852041:JD852041 SY852041:SZ852041 ACU852041:ACV852041 AMQ852041:AMR852041 AWM852041:AWN852041 BGI852041:BGJ852041 BQE852041:BQF852041 CAA852041:CAB852041 CJW852041:CJX852041 CTS852041:CTT852041 DDO852041:DDP852041 DNK852041:DNL852041 DXG852041:DXH852041 EHC852041:EHD852041 EQY852041:EQZ852041 FAU852041:FAV852041 FKQ852041:FKR852041 FUM852041:FUN852041 GEI852041:GEJ852041 GOE852041:GOF852041 GYA852041:GYB852041 HHW852041:HHX852041 HRS852041:HRT852041 IBO852041:IBP852041 ILK852041:ILL852041 IVG852041:IVH852041 JFC852041:JFD852041 JOY852041:JOZ852041 JYU852041:JYV852041 KIQ852041:KIR852041 KSM852041:KSN852041 LCI852041:LCJ852041 LME852041:LMF852041 LWA852041:LWB852041 MFW852041:MFX852041 MPS852041:MPT852041 MZO852041:MZP852041 NJK852041:NJL852041 NTG852041:NTH852041 ODC852041:ODD852041 OMY852041:OMZ852041 OWU852041:OWV852041 PGQ852041:PGR852041 PQM852041:PQN852041 QAI852041:QAJ852041 QKE852041:QKF852041 QUA852041:QUB852041 RDW852041:RDX852041 RNS852041:RNT852041 RXO852041:RXP852041 SHK852041:SHL852041 SRG852041:SRH852041 TBC852041:TBD852041 TKY852041:TKZ852041 TUU852041:TUV852041 UEQ852041:UER852041 UOM852041:UON852041 UYI852041:UYJ852041 VIE852041:VIF852041 VSA852041:VSB852041 WBW852041:WBX852041 WLS852041:WLT852041 WVO852041:WVP852041 G917577:H917577 JC917577:JD917577 SY917577:SZ917577 ACU917577:ACV917577 AMQ917577:AMR917577 AWM917577:AWN917577 BGI917577:BGJ917577 BQE917577:BQF917577 CAA917577:CAB917577 CJW917577:CJX917577 CTS917577:CTT917577 DDO917577:DDP917577 DNK917577:DNL917577 DXG917577:DXH917577 EHC917577:EHD917577 EQY917577:EQZ917577 FAU917577:FAV917577 FKQ917577:FKR917577 FUM917577:FUN917577 GEI917577:GEJ917577 GOE917577:GOF917577 GYA917577:GYB917577 HHW917577:HHX917577 HRS917577:HRT917577 IBO917577:IBP917577 ILK917577:ILL917577 IVG917577:IVH917577 JFC917577:JFD917577 JOY917577:JOZ917577 JYU917577:JYV917577 KIQ917577:KIR917577 KSM917577:KSN917577 LCI917577:LCJ917577 LME917577:LMF917577 LWA917577:LWB917577 MFW917577:MFX917577 MPS917577:MPT917577 MZO917577:MZP917577 NJK917577:NJL917577 NTG917577:NTH917577 ODC917577:ODD917577 OMY917577:OMZ917577 OWU917577:OWV917577 PGQ917577:PGR917577 PQM917577:PQN917577 QAI917577:QAJ917577 QKE917577:QKF917577 QUA917577:QUB917577 RDW917577:RDX917577 RNS917577:RNT917577 RXO917577:RXP917577 SHK917577:SHL917577 SRG917577:SRH917577 TBC917577:TBD917577 TKY917577:TKZ917577 TUU917577:TUV917577 UEQ917577:UER917577 UOM917577:UON917577 UYI917577:UYJ917577 VIE917577:VIF917577 VSA917577:VSB917577 WBW917577:WBX917577 WLS917577:WLT917577 WVO917577:WVP917577 G983113:H983113 JC983113:JD983113 SY983113:SZ983113 ACU983113:ACV983113 AMQ983113:AMR983113 AWM983113:AWN983113 BGI983113:BGJ983113 BQE983113:BQF983113 CAA983113:CAB983113 CJW983113:CJX983113 CTS983113:CTT983113 DDO983113:DDP983113 DNK983113:DNL983113 DXG983113:DXH983113 EHC983113:EHD983113 EQY983113:EQZ983113 FAU983113:FAV983113 FKQ983113:FKR983113 FUM983113:FUN983113 GEI983113:GEJ983113 GOE983113:GOF983113 GYA983113:GYB983113 HHW983113:HHX983113 HRS983113:HRT983113 IBO983113:IBP983113 ILK983113:ILL983113 IVG983113:IVH983113 JFC983113:JFD983113 JOY983113:JOZ983113 JYU983113:JYV983113 KIQ983113:KIR983113 KSM983113:KSN983113 LCI983113:LCJ983113 LME983113:LMF983113 LWA983113:LWB983113 MFW983113:MFX983113 MPS983113:MPT983113 MZO983113:MZP983113 NJK983113:NJL983113 NTG983113:NTH983113 ODC983113:ODD983113 OMY983113:OMZ983113 OWU983113:OWV983113 PGQ983113:PGR983113 PQM983113:PQN983113 QAI983113:QAJ983113 QKE983113:QKF983113 QUA983113:QUB983113 RDW983113:RDX983113 RNS983113:RNT983113 RXO983113:RXP983113 SHK983113:SHL983113 SRG983113:SRH983113 TBC983113:TBD983113 TKY983113:TKZ983113 TUU983113:TUV983113 UEQ983113:UER983113 UOM983113:UON983113 UYI983113:UYJ983113 VIE983113:VIF983113 VSA983113:VSB983113 WBW983113:WBX983113 WLS983113:WLT983113 WVO983113:WVP983113 WVK983094:WVL983095 IY12:IZ19 SU12:SV19 ACQ12:ACR19 AMM12:AMN19 AWI12:AWJ19 BGE12:BGF19 BQA12:BQB19 BZW12:BZX19 CJS12:CJT19 CTO12:CTP19 DDK12:DDL19 DNG12:DNH19 DXC12:DXD19 EGY12:EGZ19 EQU12:EQV19 FAQ12:FAR19 FKM12:FKN19 FUI12:FUJ19 GEE12:GEF19 GOA12:GOB19 GXW12:GXX19 HHS12:HHT19 HRO12:HRP19 IBK12:IBL19 ILG12:ILH19 IVC12:IVD19 JEY12:JEZ19 JOU12:JOV19 JYQ12:JYR19 KIM12:KIN19 KSI12:KSJ19 LCE12:LCF19 LMA12:LMB19 LVW12:LVX19 MFS12:MFT19 MPO12:MPP19 MZK12:MZL19 NJG12:NJH19 NTC12:NTD19 OCY12:OCZ19 OMU12:OMV19 OWQ12:OWR19 PGM12:PGN19 PQI12:PQJ19 QAE12:QAF19 QKA12:QKB19 QTW12:QTX19 RDS12:RDT19 RNO12:RNP19 RXK12:RXL19 SHG12:SHH19 SRC12:SRD19 TAY12:TAZ19 TKU12:TKV19 TUQ12:TUR19 UEM12:UEN19 UOI12:UOJ19 UYE12:UYF19 VIA12:VIB19 VRW12:VRX19 WBS12:WBT19 WLO12:WLP19 WVK12:WVL19 C65548:D65555 IY65548:IZ65555 SU65548:SV65555 ACQ65548:ACR65555 AMM65548:AMN65555 AWI65548:AWJ65555 BGE65548:BGF65555 BQA65548:BQB65555 BZW65548:BZX65555 CJS65548:CJT65555 CTO65548:CTP65555 DDK65548:DDL65555 DNG65548:DNH65555 DXC65548:DXD65555 EGY65548:EGZ65555 EQU65548:EQV65555 FAQ65548:FAR65555 FKM65548:FKN65555 FUI65548:FUJ65555 GEE65548:GEF65555 GOA65548:GOB65555 GXW65548:GXX65555 HHS65548:HHT65555 HRO65548:HRP65555 IBK65548:IBL65555 ILG65548:ILH65555 IVC65548:IVD65555 JEY65548:JEZ65555 JOU65548:JOV65555 JYQ65548:JYR65555 KIM65548:KIN65555 KSI65548:KSJ65555 LCE65548:LCF65555 LMA65548:LMB65555 LVW65548:LVX65555 MFS65548:MFT65555 MPO65548:MPP65555 MZK65548:MZL65555 NJG65548:NJH65555 NTC65548:NTD65555 OCY65548:OCZ65555 OMU65548:OMV65555 OWQ65548:OWR65555 PGM65548:PGN65555 PQI65548:PQJ65555 QAE65548:QAF65555 QKA65548:QKB65555 QTW65548:QTX65555 RDS65548:RDT65555 RNO65548:RNP65555 RXK65548:RXL65555 SHG65548:SHH65555 SRC65548:SRD65555 TAY65548:TAZ65555 TKU65548:TKV65555 TUQ65548:TUR65555 UEM65548:UEN65555 UOI65548:UOJ65555 UYE65548:UYF65555 VIA65548:VIB65555 VRW65548:VRX65555 WBS65548:WBT65555 WLO65548:WLP65555 WVK65548:WVL65555 C131084:D131091 IY131084:IZ131091 SU131084:SV131091 ACQ131084:ACR131091 AMM131084:AMN131091 AWI131084:AWJ131091 BGE131084:BGF131091 BQA131084:BQB131091 BZW131084:BZX131091 CJS131084:CJT131091 CTO131084:CTP131091 DDK131084:DDL131091 DNG131084:DNH131091 DXC131084:DXD131091 EGY131084:EGZ131091 EQU131084:EQV131091 FAQ131084:FAR131091 FKM131084:FKN131091 FUI131084:FUJ131091 GEE131084:GEF131091 GOA131084:GOB131091 GXW131084:GXX131091 HHS131084:HHT131091 HRO131084:HRP131091 IBK131084:IBL131091 ILG131084:ILH131091 IVC131084:IVD131091 JEY131084:JEZ131091 JOU131084:JOV131091 JYQ131084:JYR131091 KIM131084:KIN131091 KSI131084:KSJ131091 LCE131084:LCF131091 LMA131084:LMB131091 LVW131084:LVX131091 MFS131084:MFT131091 MPO131084:MPP131091 MZK131084:MZL131091 NJG131084:NJH131091 NTC131084:NTD131091 OCY131084:OCZ131091 OMU131084:OMV131091 OWQ131084:OWR131091 PGM131084:PGN131091 PQI131084:PQJ131091 QAE131084:QAF131091 QKA131084:QKB131091 QTW131084:QTX131091 RDS131084:RDT131091 RNO131084:RNP131091 RXK131084:RXL131091 SHG131084:SHH131091 SRC131084:SRD131091 TAY131084:TAZ131091 TKU131084:TKV131091 TUQ131084:TUR131091 UEM131084:UEN131091 UOI131084:UOJ131091 UYE131084:UYF131091 VIA131084:VIB131091 VRW131084:VRX131091 WBS131084:WBT131091 WLO131084:WLP131091 WVK131084:WVL131091 C196620:D196627 IY196620:IZ196627 SU196620:SV196627 ACQ196620:ACR196627 AMM196620:AMN196627 AWI196620:AWJ196627 BGE196620:BGF196627 BQA196620:BQB196627 BZW196620:BZX196627 CJS196620:CJT196627 CTO196620:CTP196627 DDK196620:DDL196627 DNG196620:DNH196627 DXC196620:DXD196627 EGY196620:EGZ196627 EQU196620:EQV196627 FAQ196620:FAR196627 FKM196620:FKN196627 FUI196620:FUJ196627 GEE196620:GEF196627 GOA196620:GOB196627 GXW196620:GXX196627 HHS196620:HHT196627 HRO196620:HRP196627 IBK196620:IBL196627 ILG196620:ILH196627 IVC196620:IVD196627 JEY196620:JEZ196627 JOU196620:JOV196627 JYQ196620:JYR196627 KIM196620:KIN196627 KSI196620:KSJ196627 LCE196620:LCF196627 LMA196620:LMB196627 LVW196620:LVX196627 MFS196620:MFT196627 MPO196620:MPP196627 MZK196620:MZL196627 NJG196620:NJH196627 NTC196620:NTD196627 OCY196620:OCZ196627 OMU196620:OMV196627 OWQ196620:OWR196627 PGM196620:PGN196627 PQI196620:PQJ196627 QAE196620:QAF196627 QKA196620:QKB196627 QTW196620:QTX196627 RDS196620:RDT196627 RNO196620:RNP196627 RXK196620:RXL196627 SHG196620:SHH196627 SRC196620:SRD196627 TAY196620:TAZ196627 TKU196620:TKV196627 TUQ196620:TUR196627 UEM196620:UEN196627 UOI196620:UOJ196627 UYE196620:UYF196627 VIA196620:VIB196627 VRW196620:VRX196627 WBS196620:WBT196627 WLO196620:WLP196627 WVK196620:WVL196627 C262156:D262163 IY262156:IZ262163 SU262156:SV262163 ACQ262156:ACR262163 AMM262156:AMN262163 AWI262156:AWJ262163 BGE262156:BGF262163 BQA262156:BQB262163 BZW262156:BZX262163 CJS262156:CJT262163 CTO262156:CTP262163 DDK262156:DDL262163 DNG262156:DNH262163 DXC262156:DXD262163 EGY262156:EGZ262163 EQU262156:EQV262163 FAQ262156:FAR262163 FKM262156:FKN262163 FUI262156:FUJ262163 GEE262156:GEF262163 GOA262156:GOB262163 GXW262156:GXX262163 HHS262156:HHT262163 HRO262156:HRP262163 IBK262156:IBL262163 ILG262156:ILH262163 IVC262156:IVD262163 JEY262156:JEZ262163 JOU262156:JOV262163 JYQ262156:JYR262163 KIM262156:KIN262163 KSI262156:KSJ262163 LCE262156:LCF262163 LMA262156:LMB262163 LVW262156:LVX262163 MFS262156:MFT262163 MPO262156:MPP262163 MZK262156:MZL262163 NJG262156:NJH262163 NTC262156:NTD262163 OCY262156:OCZ262163 OMU262156:OMV262163 OWQ262156:OWR262163 PGM262156:PGN262163 PQI262156:PQJ262163 QAE262156:QAF262163 QKA262156:QKB262163 QTW262156:QTX262163 RDS262156:RDT262163 RNO262156:RNP262163 RXK262156:RXL262163 SHG262156:SHH262163 SRC262156:SRD262163 TAY262156:TAZ262163 TKU262156:TKV262163 TUQ262156:TUR262163 UEM262156:UEN262163 UOI262156:UOJ262163 UYE262156:UYF262163 VIA262156:VIB262163 VRW262156:VRX262163 WBS262156:WBT262163 WLO262156:WLP262163 WVK262156:WVL262163 C327692:D327699 IY327692:IZ327699 SU327692:SV327699 ACQ327692:ACR327699 AMM327692:AMN327699 AWI327692:AWJ327699 BGE327692:BGF327699 BQA327692:BQB327699 BZW327692:BZX327699 CJS327692:CJT327699 CTO327692:CTP327699 DDK327692:DDL327699 DNG327692:DNH327699 DXC327692:DXD327699 EGY327692:EGZ327699 EQU327692:EQV327699 FAQ327692:FAR327699 FKM327692:FKN327699 FUI327692:FUJ327699 GEE327692:GEF327699 GOA327692:GOB327699 GXW327692:GXX327699 HHS327692:HHT327699 HRO327692:HRP327699 IBK327692:IBL327699 ILG327692:ILH327699 IVC327692:IVD327699 JEY327692:JEZ327699 JOU327692:JOV327699 JYQ327692:JYR327699 KIM327692:KIN327699 KSI327692:KSJ327699 LCE327692:LCF327699 LMA327692:LMB327699 LVW327692:LVX327699 MFS327692:MFT327699 MPO327692:MPP327699 MZK327692:MZL327699 NJG327692:NJH327699 NTC327692:NTD327699 OCY327692:OCZ327699 OMU327692:OMV327699 OWQ327692:OWR327699 PGM327692:PGN327699 PQI327692:PQJ327699 QAE327692:QAF327699 QKA327692:QKB327699 QTW327692:QTX327699 RDS327692:RDT327699 RNO327692:RNP327699 RXK327692:RXL327699 SHG327692:SHH327699 SRC327692:SRD327699 TAY327692:TAZ327699 TKU327692:TKV327699 TUQ327692:TUR327699 UEM327692:UEN327699 UOI327692:UOJ327699 UYE327692:UYF327699 VIA327692:VIB327699 VRW327692:VRX327699 WBS327692:WBT327699 WLO327692:WLP327699 WVK327692:WVL327699 C393228:D393235 IY393228:IZ393235 SU393228:SV393235 ACQ393228:ACR393235 AMM393228:AMN393235 AWI393228:AWJ393235 BGE393228:BGF393235 BQA393228:BQB393235 BZW393228:BZX393235 CJS393228:CJT393235 CTO393228:CTP393235 DDK393228:DDL393235 DNG393228:DNH393235 DXC393228:DXD393235 EGY393228:EGZ393235 EQU393228:EQV393235 FAQ393228:FAR393235 FKM393228:FKN393235 FUI393228:FUJ393235 GEE393228:GEF393235 GOA393228:GOB393235 GXW393228:GXX393235 HHS393228:HHT393235 HRO393228:HRP393235 IBK393228:IBL393235 ILG393228:ILH393235 IVC393228:IVD393235 JEY393228:JEZ393235 JOU393228:JOV393235 JYQ393228:JYR393235 KIM393228:KIN393235 KSI393228:KSJ393235 LCE393228:LCF393235 LMA393228:LMB393235 LVW393228:LVX393235 MFS393228:MFT393235 MPO393228:MPP393235 MZK393228:MZL393235 NJG393228:NJH393235 NTC393228:NTD393235 OCY393228:OCZ393235 OMU393228:OMV393235 OWQ393228:OWR393235 PGM393228:PGN393235 PQI393228:PQJ393235 QAE393228:QAF393235 QKA393228:QKB393235 QTW393228:QTX393235 RDS393228:RDT393235 RNO393228:RNP393235 RXK393228:RXL393235 SHG393228:SHH393235 SRC393228:SRD393235 TAY393228:TAZ393235 TKU393228:TKV393235 TUQ393228:TUR393235 UEM393228:UEN393235 UOI393228:UOJ393235 UYE393228:UYF393235 VIA393228:VIB393235 VRW393228:VRX393235 WBS393228:WBT393235 WLO393228:WLP393235 WVK393228:WVL393235 C458764:D458771 IY458764:IZ458771 SU458764:SV458771 ACQ458764:ACR458771 AMM458764:AMN458771 AWI458764:AWJ458771 BGE458764:BGF458771 BQA458764:BQB458771 BZW458764:BZX458771 CJS458764:CJT458771 CTO458764:CTP458771 DDK458764:DDL458771 DNG458764:DNH458771 DXC458764:DXD458771 EGY458764:EGZ458771 EQU458764:EQV458771 FAQ458764:FAR458771 FKM458764:FKN458771 FUI458764:FUJ458771 GEE458764:GEF458771 GOA458764:GOB458771 GXW458764:GXX458771 HHS458764:HHT458771 HRO458764:HRP458771 IBK458764:IBL458771 ILG458764:ILH458771 IVC458764:IVD458771 JEY458764:JEZ458771 JOU458764:JOV458771 JYQ458764:JYR458771 KIM458764:KIN458771 KSI458764:KSJ458771 LCE458764:LCF458771 LMA458764:LMB458771 LVW458764:LVX458771 MFS458764:MFT458771 MPO458764:MPP458771 MZK458764:MZL458771 NJG458764:NJH458771 NTC458764:NTD458771 OCY458764:OCZ458771 OMU458764:OMV458771 OWQ458764:OWR458771 PGM458764:PGN458771 PQI458764:PQJ458771 QAE458764:QAF458771 QKA458764:QKB458771 QTW458764:QTX458771 RDS458764:RDT458771 RNO458764:RNP458771 RXK458764:RXL458771 SHG458764:SHH458771 SRC458764:SRD458771 TAY458764:TAZ458771 TKU458764:TKV458771 TUQ458764:TUR458771 UEM458764:UEN458771 UOI458764:UOJ458771 UYE458764:UYF458771 VIA458764:VIB458771 VRW458764:VRX458771 WBS458764:WBT458771 WLO458764:WLP458771 WVK458764:WVL458771 C524300:D524307 IY524300:IZ524307 SU524300:SV524307 ACQ524300:ACR524307 AMM524300:AMN524307 AWI524300:AWJ524307 BGE524300:BGF524307 BQA524300:BQB524307 BZW524300:BZX524307 CJS524300:CJT524307 CTO524300:CTP524307 DDK524300:DDL524307 DNG524300:DNH524307 DXC524300:DXD524307 EGY524300:EGZ524307 EQU524300:EQV524307 FAQ524300:FAR524307 FKM524300:FKN524307 FUI524300:FUJ524307 GEE524300:GEF524307 GOA524300:GOB524307 GXW524300:GXX524307 HHS524300:HHT524307 HRO524300:HRP524307 IBK524300:IBL524307 ILG524300:ILH524307 IVC524300:IVD524307 JEY524300:JEZ524307 JOU524300:JOV524307 JYQ524300:JYR524307 KIM524300:KIN524307 KSI524300:KSJ524307 LCE524300:LCF524307 LMA524300:LMB524307 LVW524300:LVX524307 MFS524300:MFT524307 MPO524300:MPP524307 MZK524300:MZL524307 NJG524300:NJH524307 NTC524300:NTD524307 OCY524300:OCZ524307 OMU524300:OMV524307 OWQ524300:OWR524307 PGM524300:PGN524307 PQI524300:PQJ524307 QAE524300:QAF524307 QKA524300:QKB524307 QTW524300:QTX524307 RDS524300:RDT524307 RNO524300:RNP524307 RXK524300:RXL524307 SHG524300:SHH524307 SRC524300:SRD524307 TAY524300:TAZ524307 TKU524300:TKV524307 TUQ524300:TUR524307 UEM524300:UEN524307 UOI524300:UOJ524307 UYE524300:UYF524307 VIA524300:VIB524307 VRW524300:VRX524307 WBS524300:WBT524307 WLO524300:WLP524307 WVK524300:WVL524307 C589836:D589843 IY589836:IZ589843 SU589836:SV589843 ACQ589836:ACR589843 AMM589836:AMN589843 AWI589836:AWJ589843 BGE589836:BGF589843 BQA589836:BQB589843 BZW589836:BZX589843 CJS589836:CJT589843 CTO589836:CTP589843 DDK589836:DDL589843 DNG589836:DNH589843 DXC589836:DXD589843 EGY589836:EGZ589843 EQU589836:EQV589843 FAQ589836:FAR589843 FKM589836:FKN589843 FUI589836:FUJ589843 GEE589836:GEF589843 GOA589836:GOB589843 GXW589836:GXX589843 HHS589836:HHT589843 HRO589836:HRP589843 IBK589836:IBL589843 ILG589836:ILH589843 IVC589836:IVD589843 JEY589836:JEZ589843 JOU589836:JOV589843 JYQ589836:JYR589843 KIM589836:KIN589843 KSI589836:KSJ589843 LCE589836:LCF589843 LMA589836:LMB589843 LVW589836:LVX589843 MFS589836:MFT589843 MPO589836:MPP589843 MZK589836:MZL589843 NJG589836:NJH589843 NTC589836:NTD589843 OCY589836:OCZ589843 OMU589836:OMV589843 OWQ589836:OWR589843 PGM589836:PGN589843 PQI589836:PQJ589843 QAE589836:QAF589843 QKA589836:QKB589843 QTW589836:QTX589843 RDS589836:RDT589843 RNO589836:RNP589843 RXK589836:RXL589843 SHG589836:SHH589843 SRC589836:SRD589843 TAY589836:TAZ589843 TKU589836:TKV589843 TUQ589836:TUR589843 UEM589836:UEN589843 UOI589836:UOJ589843 UYE589836:UYF589843 VIA589836:VIB589843 VRW589836:VRX589843 WBS589836:WBT589843 WLO589836:WLP589843 WVK589836:WVL589843 C655372:D655379 IY655372:IZ655379 SU655372:SV655379 ACQ655372:ACR655379 AMM655372:AMN655379 AWI655372:AWJ655379 BGE655372:BGF655379 BQA655372:BQB655379 BZW655372:BZX655379 CJS655372:CJT655379 CTO655372:CTP655379 DDK655372:DDL655379 DNG655372:DNH655379 DXC655372:DXD655379 EGY655372:EGZ655379 EQU655372:EQV655379 FAQ655372:FAR655379 FKM655372:FKN655379 FUI655372:FUJ655379 GEE655372:GEF655379 GOA655372:GOB655379 GXW655372:GXX655379 HHS655372:HHT655379 HRO655372:HRP655379 IBK655372:IBL655379 ILG655372:ILH655379 IVC655372:IVD655379 JEY655372:JEZ655379 JOU655372:JOV655379 JYQ655372:JYR655379 KIM655372:KIN655379 KSI655372:KSJ655379 LCE655372:LCF655379 LMA655372:LMB655379 LVW655372:LVX655379 MFS655372:MFT655379 MPO655372:MPP655379 MZK655372:MZL655379 NJG655372:NJH655379 NTC655372:NTD655379 OCY655372:OCZ655379 OMU655372:OMV655379 OWQ655372:OWR655379 PGM655372:PGN655379 PQI655372:PQJ655379 QAE655372:QAF655379 QKA655372:QKB655379 QTW655372:QTX655379 RDS655372:RDT655379 RNO655372:RNP655379 RXK655372:RXL655379 SHG655372:SHH655379 SRC655372:SRD655379 TAY655372:TAZ655379 TKU655372:TKV655379 TUQ655372:TUR655379 UEM655372:UEN655379 UOI655372:UOJ655379 UYE655372:UYF655379 VIA655372:VIB655379 VRW655372:VRX655379 WBS655372:WBT655379 WLO655372:WLP655379 WVK655372:WVL655379 C720908:D720915 IY720908:IZ720915 SU720908:SV720915 ACQ720908:ACR720915 AMM720908:AMN720915 AWI720908:AWJ720915 BGE720908:BGF720915 BQA720908:BQB720915 BZW720908:BZX720915 CJS720908:CJT720915 CTO720908:CTP720915 DDK720908:DDL720915 DNG720908:DNH720915 DXC720908:DXD720915 EGY720908:EGZ720915 EQU720908:EQV720915 FAQ720908:FAR720915 FKM720908:FKN720915 FUI720908:FUJ720915 GEE720908:GEF720915 GOA720908:GOB720915 GXW720908:GXX720915 HHS720908:HHT720915 HRO720908:HRP720915 IBK720908:IBL720915 ILG720908:ILH720915 IVC720908:IVD720915 JEY720908:JEZ720915 JOU720908:JOV720915 JYQ720908:JYR720915 KIM720908:KIN720915 KSI720908:KSJ720915 LCE720908:LCF720915 LMA720908:LMB720915 LVW720908:LVX720915 MFS720908:MFT720915 MPO720908:MPP720915 MZK720908:MZL720915 NJG720908:NJH720915 NTC720908:NTD720915 OCY720908:OCZ720915 OMU720908:OMV720915 OWQ720908:OWR720915 PGM720908:PGN720915 PQI720908:PQJ720915 QAE720908:QAF720915 QKA720908:QKB720915 QTW720908:QTX720915 RDS720908:RDT720915 RNO720908:RNP720915 RXK720908:RXL720915 SHG720908:SHH720915 SRC720908:SRD720915 TAY720908:TAZ720915 TKU720908:TKV720915 TUQ720908:TUR720915 UEM720908:UEN720915 UOI720908:UOJ720915 UYE720908:UYF720915 VIA720908:VIB720915 VRW720908:VRX720915 WBS720908:WBT720915 WLO720908:WLP720915 WVK720908:WVL720915 C786444:D786451 IY786444:IZ786451 SU786444:SV786451 ACQ786444:ACR786451 AMM786444:AMN786451 AWI786444:AWJ786451 BGE786444:BGF786451 BQA786444:BQB786451 BZW786444:BZX786451 CJS786444:CJT786451 CTO786444:CTP786451 DDK786444:DDL786451 DNG786444:DNH786451 DXC786444:DXD786451 EGY786444:EGZ786451 EQU786444:EQV786451 FAQ786444:FAR786451 FKM786444:FKN786451 FUI786444:FUJ786451 GEE786444:GEF786451 GOA786444:GOB786451 GXW786444:GXX786451 HHS786444:HHT786451 HRO786444:HRP786451 IBK786444:IBL786451 ILG786444:ILH786451 IVC786444:IVD786451 JEY786444:JEZ786451 JOU786444:JOV786451 JYQ786444:JYR786451 KIM786444:KIN786451 KSI786444:KSJ786451 LCE786444:LCF786451 LMA786444:LMB786451 LVW786444:LVX786451 MFS786444:MFT786451 MPO786444:MPP786451 MZK786444:MZL786451 NJG786444:NJH786451 NTC786444:NTD786451 OCY786444:OCZ786451 OMU786444:OMV786451 OWQ786444:OWR786451 PGM786444:PGN786451 PQI786444:PQJ786451 QAE786444:QAF786451 QKA786444:QKB786451 QTW786444:QTX786451 RDS786444:RDT786451 RNO786444:RNP786451 RXK786444:RXL786451 SHG786444:SHH786451 SRC786444:SRD786451 TAY786444:TAZ786451 TKU786444:TKV786451 TUQ786444:TUR786451 UEM786444:UEN786451 UOI786444:UOJ786451 UYE786444:UYF786451 VIA786444:VIB786451 VRW786444:VRX786451 WBS786444:WBT786451 WLO786444:WLP786451 WVK786444:WVL786451 C851980:D851987 IY851980:IZ851987 SU851980:SV851987 ACQ851980:ACR851987 AMM851980:AMN851987 AWI851980:AWJ851987 BGE851980:BGF851987 BQA851980:BQB851987 BZW851980:BZX851987 CJS851980:CJT851987 CTO851980:CTP851987 DDK851980:DDL851987 DNG851980:DNH851987 DXC851980:DXD851987 EGY851980:EGZ851987 EQU851980:EQV851987 FAQ851980:FAR851987 FKM851980:FKN851987 FUI851980:FUJ851987 GEE851980:GEF851987 GOA851980:GOB851987 GXW851980:GXX851987 HHS851980:HHT851987 HRO851980:HRP851987 IBK851980:IBL851987 ILG851980:ILH851987 IVC851980:IVD851987 JEY851980:JEZ851987 JOU851980:JOV851987 JYQ851980:JYR851987 KIM851980:KIN851987 KSI851980:KSJ851987 LCE851980:LCF851987 LMA851980:LMB851987 LVW851980:LVX851987 MFS851980:MFT851987 MPO851980:MPP851987 MZK851980:MZL851987 NJG851980:NJH851987 NTC851980:NTD851987 OCY851980:OCZ851987 OMU851980:OMV851987 OWQ851980:OWR851987 PGM851980:PGN851987 PQI851980:PQJ851987 QAE851980:QAF851987 QKA851980:QKB851987 QTW851980:QTX851987 RDS851980:RDT851987 RNO851980:RNP851987 RXK851980:RXL851987 SHG851980:SHH851987 SRC851980:SRD851987 TAY851980:TAZ851987 TKU851980:TKV851987 TUQ851980:TUR851987 UEM851980:UEN851987 UOI851980:UOJ851987 UYE851980:UYF851987 VIA851980:VIB851987 VRW851980:VRX851987 WBS851980:WBT851987 WLO851980:WLP851987 WVK851980:WVL851987 C917516:D917523 IY917516:IZ917523 SU917516:SV917523 ACQ917516:ACR917523 AMM917516:AMN917523 AWI917516:AWJ917523 BGE917516:BGF917523 BQA917516:BQB917523 BZW917516:BZX917523 CJS917516:CJT917523 CTO917516:CTP917523 DDK917516:DDL917523 DNG917516:DNH917523 DXC917516:DXD917523 EGY917516:EGZ917523 EQU917516:EQV917523 FAQ917516:FAR917523 FKM917516:FKN917523 FUI917516:FUJ917523 GEE917516:GEF917523 GOA917516:GOB917523 GXW917516:GXX917523 HHS917516:HHT917523 HRO917516:HRP917523 IBK917516:IBL917523 ILG917516:ILH917523 IVC917516:IVD917523 JEY917516:JEZ917523 JOU917516:JOV917523 JYQ917516:JYR917523 KIM917516:KIN917523 KSI917516:KSJ917523 LCE917516:LCF917523 LMA917516:LMB917523 LVW917516:LVX917523 MFS917516:MFT917523 MPO917516:MPP917523 MZK917516:MZL917523 NJG917516:NJH917523 NTC917516:NTD917523 OCY917516:OCZ917523 OMU917516:OMV917523 OWQ917516:OWR917523 PGM917516:PGN917523 PQI917516:PQJ917523 QAE917516:QAF917523 QKA917516:QKB917523 QTW917516:QTX917523 RDS917516:RDT917523 RNO917516:RNP917523 RXK917516:RXL917523 SHG917516:SHH917523 SRC917516:SRD917523 TAY917516:TAZ917523 TKU917516:TKV917523 TUQ917516:TUR917523 UEM917516:UEN917523 UOI917516:UOJ917523 UYE917516:UYF917523 VIA917516:VIB917523 VRW917516:VRX917523 WBS917516:WBT917523 WLO917516:WLP917523 WVK917516:WVL917523 C983052:D983059 IY983052:IZ983059 SU983052:SV983059 ACQ983052:ACR983059 AMM983052:AMN983059 AWI983052:AWJ983059 BGE983052:BGF983059 BQA983052:BQB983059 BZW983052:BZX983059 CJS983052:CJT983059 CTO983052:CTP983059 DDK983052:DDL983059 DNG983052:DNH983059 DXC983052:DXD983059 EGY983052:EGZ983059 EQU983052:EQV983059 FAQ983052:FAR983059 FKM983052:FKN983059 FUI983052:FUJ983059 GEE983052:GEF983059 GOA983052:GOB983059 GXW983052:GXX983059 HHS983052:HHT983059 HRO983052:HRP983059 IBK983052:IBL983059 ILG983052:ILH983059 IVC983052:IVD983059 JEY983052:JEZ983059 JOU983052:JOV983059 JYQ983052:JYR983059 KIM983052:KIN983059 KSI983052:KSJ983059 LCE983052:LCF983059 LMA983052:LMB983059 LVW983052:LVX983059 MFS983052:MFT983059 MPO983052:MPP983059 MZK983052:MZL983059 NJG983052:NJH983059 NTC983052:NTD983059 OCY983052:OCZ983059 OMU983052:OMV983059 OWQ983052:OWR983059 PGM983052:PGN983059 PQI983052:PQJ983059 QAE983052:QAF983059 QKA983052:QKB983059 QTW983052:QTX983059 RDS983052:RDT983059 RNO983052:RNP983059 RXK983052:RXL983059 SHG983052:SHH983059 SRC983052:SRD983059 TAY983052:TAZ983059 TKU983052:TKV983059 TUQ983052:TUR983059 UEM983052:UEN983059 UOI983052:UOJ983059 UYE983052:UYF983059 VIA983052:VIB983059 VRW983052:VRX983059 WBS983052:WBT983059 WLO983052:WLP983059 WVK983052:WVL983059 C21:D22 IY21:IZ22 SU21:SV22 ACQ21:ACR22 AMM21:AMN22 AWI21:AWJ22 BGE21:BGF22 BQA21:BQB22 BZW21:BZX22 CJS21:CJT22 CTO21:CTP22 DDK21:DDL22 DNG21:DNH22 DXC21:DXD22 EGY21:EGZ22 EQU21:EQV22 FAQ21:FAR22 FKM21:FKN22 FUI21:FUJ22 GEE21:GEF22 GOA21:GOB22 GXW21:GXX22 HHS21:HHT22 HRO21:HRP22 IBK21:IBL22 ILG21:ILH22 IVC21:IVD22 JEY21:JEZ22 JOU21:JOV22 JYQ21:JYR22 KIM21:KIN22 KSI21:KSJ22 LCE21:LCF22 LMA21:LMB22 LVW21:LVX22 MFS21:MFT22 MPO21:MPP22 MZK21:MZL22 NJG21:NJH22 NTC21:NTD22 OCY21:OCZ22 OMU21:OMV22 OWQ21:OWR22 PGM21:PGN22 PQI21:PQJ22 QAE21:QAF22 QKA21:QKB22 QTW21:QTX22 RDS21:RDT22 RNO21:RNP22 RXK21:RXL22 SHG21:SHH22 SRC21:SRD22 TAY21:TAZ22 TKU21:TKV22 TUQ21:TUR22 UEM21:UEN22 UOI21:UOJ22 UYE21:UYF22 VIA21:VIB22 VRW21:VRX22 WBS21:WBT22 WLO21:WLP22 WVK21:WVL22 C65557:D65558 IY65557:IZ65558 SU65557:SV65558 ACQ65557:ACR65558 AMM65557:AMN65558 AWI65557:AWJ65558 BGE65557:BGF65558 BQA65557:BQB65558 BZW65557:BZX65558 CJS65557:CJT65558 CTO65557:CTP65558 DDK65557:DDL65558 DNG65557:DNH65558 DXC65557:DXD65558 EGY65557:EGZ65558 EQU65557:EQV65558 FAQ65557:FAR65558 FKM65557:FKN65558 FUI65557:FUJ65558 GEE65557:GEF65558 GOA65557:GOB65558 GXW65557:GXX65558 HHS65557:HHT65558 HRO65557:HRP65558 IBK65557:IBL65558 ILG65557:ILH65558 IVC65557:IVD65558 JEY65557:JEZ65558 JOU65557:JOV65558 JYQ65557:JYR65558 KIM65557:KIN65558 KSI65557:KSJ65558 LCE65557:LCF65558 LMA65557:LMB65558 LVW65557:LVX65558 MFS65557:MFT65558 MPO65557:MPP65558 MZK65557:MZL65558 NJG65557:NJH65558 NTC65557:NTD65558 OCY65557:OCZ65558 OMU65557:OMV65558 OWQ65557:OWR65558 PGM65557:PGN65558 PQI65557:PQJ65558 QAE65557:QAF65558 QKA65557:QKB65558 QTW65557:QTX65558 RDS65557:RDT65558 RNO65557:RNP65558 RXK65557:RXL65558 SHG65557:SHH65558 SRC65557:SRD65558 TAY65557:TAZ65558 TKU65557:TKV65558 TUQ65557:TUR65558 UEM65557:UEN65558 UOI65557:UOJ65558 UYE65557:UYF65558 VIA65557:VIB65558 VRW65557:VRX65558 WBS65557:WBT65558 WLO65557:WLP65558 WVK65557:WVL65558 C131093:D131094 IY131093:IZ131094 SU131093:SV131094 ACQ131093:ACR131094 AMM131093:AMN131094 AWI131093:AWJ131094 BGE131093:BGF131094 BQA131093:BQB131094 BZW131093:BZX131094 CJS131093:CJT131094 CTO131093:CTP131094 DDK131093:DDL131094 DNG131093:DNH131094 DXC131093:DXD131094 EGY131093:EGZ131094 EQU131093:EQV131094 FAQ131093:FAR131094 FKM131093:FKN131094 FUI131093:FUJ131094 GEE131093:GEF131094 GOA131093:GOB131094 GXW131093:GXX131094 HHS131093:HHT131094 HRO131093:HRP131094 IBK131093:IBL131094 ILG131093:ILH131094 IVC131093:IVD131094 JEY131093:JEZ131094 JOU131093:JOV131094 JYQ131093:JYR131094 KIM131093:KIN131094 KSI131093:KSJ131094 LCE131093:LCF131094 LMA131093:LMB131094 LVW131093:LVX131094 MFS131093:MFT131094 MPO131093:MPP131094 MZK131093:MZL131094 NJG131093:NJH131094 NTC131093:NTD131094 OCY131093:OCZ131094 OMU131093:OMV131094 OWQ131093:OWR131094 PGM131093:PGN131094 PQI131093:PQJ131094 QAE131093:QAF131094 QKA131093:QKB131094 QTW131093:QTX131094 RDS131093:RDT131094 RNO131093:RNP131094 RXK131093:RXL131094 SHG131093:SHH131094 SRC131093:SRD131094 TAY131093:TAZ131094 TKU131093:TKV131094 TUQ131093:TUR131094 UEM131093:UEN131094 UOI131093:UOJ131094 UYE131093:UYF131094 VIA131093:VIB131094 VRW131093:VRX131094 WBS131093:WBT131094 WLO131093:WLP131094 WVK131093:WVL131094 C196629:D196630 IY196629:IZ196630 SU196629:SV196630 ACQ196629:ACR196630 AMM196629:AMN196630 AWI196629:AWJ196630 BGE196629:BGF196630 BQA196629:BQB196630 BZW196629:BZX196630 CJS196629:CJT196630 CTO196629:CTP196630 DDK196629:DDL196630 DNG196629:DNH196630 DXC196629:DXD196630 EGY196629:EGZ196630 EQU196629:EQV196630 FAQ196629:FAR196630 FKM196629:FKN196630 FUI196629:FUJ196630 GEE196629:GEF196630 GOA196629:GOB196630 GXW196629:GXX196630 HHS196629:HHT196630 HRO196629:HRP196630 IBK196629:IBL196630 ILG196629:ILH196630 IVC196629:IVD196630 JEY196629:JEZ196630 JOU196629:JOV196630 JYQ196629:JYR196630 KIM196629:KIN196630 KSI196629:KSJ196630 LCE196629:LCF196630 LMA196629:LMB196630 LVW196629:LVX196630 MFS196629:MFT196630 MPO196629:MPP196630 MZK196629:MZL196630 NJG196629:NJH196630 NTC196629:NTD196630 OCY196629:OCZ196630 OMU196629:OMV196630 OWQ196629:OWR196630 PGM196629:PGN196630 PQI196629:PQJ196630 QAE196629:QAF196630 QKA196629:QKB196630 QTW196629:QTX196630 RDS196629:RDT196630 RNO196629:RNP196630 RXK196629:RXL196630 SHG196629:SHH196630 SRC196629:SRD196630 TAY196629:TAZ196630 TKU196629:TKV196630 TUQ196629:TUR196630 UEM196629:UEN196630 UOI196629:UOJ196630 UYE196629:UYF196630 VIA196629:VIB196630 VRW196629:VRX196630 WBS196629:WBT196630 WLO196629:WLP196630 WVK196629:WVL196630 C262165:D262166 IY262165:IZ262166 SU262165:SV262166 ACQ262165:ACR262166 AMM262165:AMN262166 AWI262165:AWJ262166 BGE262165:BGF262166 BQA262165:BQB262166 BZW262165:BZX262166 CJS262165:CJT262166 CTO262165:CTP262166 DDK262165:DDL262166 DNG262165:DNH262166 DXC262165:DXD262166 EGY262165:EGZ262166 EQU262165:EQV262166 FAQ262165:FAR262166 FKM262165:FKN262166 FUI262165:FUJ262166 GEE262165:GEF262166 GOA262165:GOB262166 GXW262165:GXX262166 HHS262165:HHT262166 HRO262165:HRP262166 IBK262165:IBL262166 ILG262165:ILH262166 IVC262165:IVD262166 JEY262165:JEZ262166 JOU262165:JOV262166 JYQ262165:JYR262166 KIM262165:KIN262166 KSI262165:KSJ262166 LCE262165:LCF262166 LMA262165:LMB262166 LVW262165:LVX262166 MFS262165:MFT262166 MPO262165:MPP262166 MZK262165:MZL262166 NJG262165:NJH262166 NTC262165:NTD262166 OCY262165:OCZ262166 OMU262165:OMV262166 OWQ262165:OWR262166 PGM262165:PGN262166 PQI262165:PQJ262166 QAE262165:QAF262166 QKA262165:QKB262166 QTW262165:QTX262166 RDS262165:RDT262166 RNO262165:RNP262166 RXK262165:RXL262166 SHG262165:SHH262166 SRC262165:SRD262166 TAY262165:TAZ262166 TKU262165:TKV262166 TUQ262165:TUR262166 UEM262165:UEN262166 UOI262165:UOJ262166 UYE262165:UYF262166 VIA262165:VIB262166 VRW262165:VRX262166 WBS262165:WBT262166 WLO262165:WLP262166 WVK262165:WVL262166 C327701:D327702 IY327701:IZ327702 SU327701:SV327702 ACQ327701:ACR327702 AMM327701:AMN327702 AWI327701:AWJ327702 BGE327701:BGF327702 BQA327701:BQB327702 BZW327701:BZX327702 CJS327701:CJT327702 CTO327701:CTP327702 DDK327701:DDL327702 DNG327701:DNH327702 DXC327701:DXD327702 EGY327701:EGZ327702 EQU327701:EQV327702 FAQ327701:FAR327702 FKM327701:FKN327702 FUI327701:FUJ327702 GEE327701:GEF327702 GOA327701:GOB327702 GXW327701:GXX327702 HHS327701:HHT327702 HRO327701:HRP327702 IBK327701:IBL327702 ILG327701:ILH327702 IVC327701:IVD327702 JEY327701:JEZ327702 JOU327701:JOV327702 JYQ327701:JYR327702 KIM327701:KIN327702 KSI327701:KSJ327702 LCE327701:LCF327702 LMA327701:LMB327702 LVW327701:LVX327702 MFS327701:MFT327702 MPO327701:MPP327702 MZK327701:MZL327702 NJG327701:NJH327702 NTC327701:NTD327702 OCY327701:OCZ327702 OMU327701:OMV327702 OWQ327701:OWR327702 PGM327701:PGN327702 PQI327701:PQJ327702 QAE327701:QAF327702 QKA327701:QKB327702 QTW327701:QTX327702 RDS327701:RDT327702 RNO327701:RNP327702 RXK327701:RXL327702 SHG327701:SHH327702 SRC327701:SRD327702 TAY327701:TAZ327702 TKU327701:TKV327702 TUQ327701:TUR327702 UEM327701:UEN327702 UOI327701:UOJ327702 UYE327701:UYF327702 VIA327701:VIB327702 VRW327701:VRX327702 WBS327701:WBT327702 WLO327701:WLP327702 WVK327701:WVL327702 C393237:D393238 IY393237:IZ393238 SU393237:SV393238 ACQ393237:ACR393238 AMM393237:AMN393238 AWI393237:AWJ393238 BGE393237:BGF393238 BQA393237:BQB393238 BZW393237:BZX393238 CJS393237:CJT393238 CTO393237:CTP393238 DDK393237:DDL393238 DNG393237:DNH393238 DXC393237:DXD393238 EGY393237:EGZ393238 EQU393237:EQV393238 FAQ393237:FAR393238 FKM393237:FKN393238 FUI393237:FUJ393238 GEE393237:GEF393238 GOA393237:GOB393238 GXW393237:GXX393238 HHS393237:HHT393238 HRO393237:HRP393238 IBK393237:IBL393238 ILG393237:ILH393238 IVC393237:IVD393238 JEY393237:JEZ393238 JOU393237:JOV393238 JYQ393237:JYR393238 KIM393237:KIN393238 KSI393237:KSJ393238 LCE393237:LCF393238 LMA393237:LMB393238 LVW393237:LVX393238 MFS393237:MFT393238 MPO393237:MPP393238 MZK393237:MZL393238 NJG393237:NJH393238 NTC393237:NTD393238 OCY393237:OCZ393238 OMU393237:OMV393238 OWQ393237:OWR393238 PGM393237:PGN393238 PQI393237:PQJ393238 QAE393237:QAF393238 QKA393237:QKB393238 QTW393237:QTX393238 RDS393237:RDT393238 RNO393237:RNP393238 RXK393237:RXL393238 SHG393237:SHH393238 SRC393237:SRD393238 TAY393237:TAZ393238 TKU393237:TKV393238 TUQ393237:TUR393238 UEM393237:UEN393238 UOI393237:UOJ393238 UYE393237:UYF393238 VIA393237:VIB393238 VRW393237:VRX393238 WBS393237:WBT393238 WLO393237:WLP393238 WVK393237:WVL393238 C458773:D458774 IY458773:IZ458774 SU458773:SV458774 ACQ458773:ACR458774 AMM458773:AMN458774 AWI458773:AWJ458774 BGE458773:BGF458774 BQA458773:BQB458774 BZW458773:BZX458774 CJS458773:CJT458774 CTO458773:CTP458774 DDK458773:DDL458774 DNG458773:DNH458774 DXC458773:DXD458774 EGY458773:EGZ458774 EQU458773:EQV458774 FAQ458773:FAR458774 FKM458773:FKN458774 FUI458773:FUJ458774 GEE458773:GEF458774 GOA458773:GOB458774 GXW458773:GXX458774 HHS458773:HHT458774 HRO458773:HRP458774 IBK458773:IBL458774 ILG458773:ILH458774 IVC458773:IVD458774 JEY458773:JEZ458774 JOU458773:JOV458774 JYQ458773:JYR458774 KIM458773:KIN458774 KSI458773:KSJ458774 LCE458773:LCF458774 LMA458773:LMB458774 LVW458773:LVX458774 MFS458773:MFT458774 MPO458773:MPP458774 MZK458773:MZL458774 NJG458773:NJH458774 NTC458773:NTD458774 OCY458773:OCZ458774 OMU458773:OMV458774 OWQ458773:OWR458774 PGM458773:PGN458774 PQI458773:PQJ458774 QAE458773:QAF458774 QKA458773:QKB458774 QTW458773:QTX458774 RDS458773:RDT458774 RNO458773:RNP458774 RXK458773:RXL458774 SHG458773:SHH458774 SRC458773:SRD458774 TAY458773:TAZ458774 TKU458773:TKV458774 TUQ458773:TUR458774 UEM458773:UEN458774 UOI458773:UOJ458774 UYE458773:UYF458774 VIA458773:VIB458774 VRW458773:VRX458774 WBS458773:WBT458774 WLO458773:WLP458774 WVK458773:WVL458774 C524309:D524310 IY524309:IZ524310 SU524309:SV524310 ACQ524309:ACR524310 AMM524309:AMN524310 AWI524309:AWJ524310 BGE524309:BGF524310 BQA524309:BQB524310 BZW524309:BZX524310 CJS524309:CJT524310 CTO524309:CTP524310 DDK524309:DDL524310 DNG524309:DNH524310 DXC524309:DXD524310 EGY524309:EGZ524310 EQU524309:EQV524310 FAQ524309:FAR524310 FKM524309:FKN524310 FUI524309:FUJ524310 GEE524309:GEF524310 GOA524309:GOB524310 GXW524309:GXX524310 HHS524309:HHT524310 HRO524309:HRP524310 IBK524309:IBL524310 ILG524309:ILH524310 IVC524309:IVD524310 JEY524309:JEZ524310 JOU524309:JOV524310 JYQ524309:JYR524310 KIM524309:KIN524310 KSI524309:KSJ524310 LCE524309:LCF524310 LMA524309:LMB524310 LVW524309:LVX524310 MFS524309:MFT524310 MPO524309:MPP524310 MZK524309:MZL524310 NJG524309:NJH524310 NTC524309:NTD524310 OCY524309:OCZ524310 OMU524309:OMV524310 OWQ524309:OWR524310 PGM524309:PGN524310 PQI524309:PQJ524310 QAE524309:QAF524310 QKA524309:QKB524310 QTW524309:QTX524310 RDS524309:RDT524310 RNO524309:RNP524310 RXK524309:RXL524310 SHG524309:SHH524310 SRC524309:SRD524310 TAY524309:TAZ524310 TKU524309:TKV524310 TUQ524309:TUR524310 UEM524309:UEN524310 UOI524309:UOJ524310 UYE524309:UYF524310 VIA524309:VIB524310 VRW524309:VRX524310 WBS524309:WBT524310 WLO524309:WLP524310 WVK524309:WVL524310 C589845:D589846 IY589845:IZ589846 SU589845:SV589846 ACQ589845:ACR589846 AMM589845:AMN589846 AWI589845:AWJ589846 BGE589845:BGF589846 BQA589845:BQB589846 BZW589845:BZX589846 CJS589845:CJT589846 CTO589845:CTP589846 DDK589845:DDL589846 DNG589845:DNH589846 DXC589845:DXD589846 EGY589845:EGZ589846 EQU589845:EQV589846 FAQ589845:FAR589846 FKM589845:FKN589846 FUI589845:FUJ589846 GEE589845:GEF589846 GOA589845:GOB589846 GXW589845:GXX589846 HHS589845:HHT589846 HRO589845:HRP589846 IBK589845:IBL589846 ILG589845:ILH589846 IVC589845:IVD589846 JEY589845:JEZ589846 JOU589845:JOV589846 JYQ589845:JYR589846 KIM589845:KIN589846 KSI589845:KSJ589846 LCE589845:LCF589846 LMA589845:LMB589846 LVW589845:LVX589846 MFS589845:MFT589846 MPO589845:MPP589846 MZK589845:MZL589846 NJG589845:NJH589846 NTC589845:NTD589846 OCY589845:OCZ589846 OMU589845:OMV589846 OWQ589845:OWR589846 PGM589845:PGN589846 PQI589845:PQJ589846 QAE589845:QAF589846 QKA589845:QKB589846 QTW589845:QTX589846 RDS589845:RDT589846 RNO589845:RNP589846 RXK589845:RXL589846 SHG589845:SHH589846 SRC589845:SRD589846 TAY589845:TAZ589846 TKU589845:TKV589846 TUQ589845:TUR589846 UEM589845:UEN589846 UOI589845:UOJ589846 UYE589845:UYF589846 VIA589845:VIB589846 VRW589845:VRX589846 WBS589845:WBT589846 WLO589845:WLP589846 WVK589845:WVL589846 C655381:D655382 IY655381:IZ655382 SU655381:SV655382 ACQ655381:ACR655382 AMM655381:AMN655382 AWI655381:AWJ655382 BGE655381:BGF655382 BQA655381:BQB655382 BZW655381:BZX655382 CJS655381:CJT655382 CTO655381:CTP655382 DDK655381:DDL655382 DNG655381:DNH655382 DXC655381:DXD655382 EGY655381:EGZ655382 EQU655381:EQV655382 FAQ655381:FAR655382 FKM655381:FKN655382 FUI655381:FUJ655382 GEE655381:GEF655382 GOA655381:GOB655382 GXW655381:GXX655382 HHS655381:HHT655382 HRO655381:HRP655382 IBK655381:IBL655382 ILG655381:ILH655382 IVC655381:IVD655382 JEY655381:JEZ655382 JOU655381:JOV655382 JYQ655381:JYR655382 KIM655381:KIN655382 KSI655381:KSJ655382 LCE655381:LCF655382 LMA655381:LMB655382 LVW655381:LVX655382 MFS655381:MFT655382 MPO655381:MPP655382 MZK655381:MZL655382 NJG655381:NJH655382 NTC655381:NTD655382 OCY655381:OCZ655382 OMU655381:OMV655382 OWQ655381:OWR655382 PGM655381:PGN655382 PQI655381:PQJ655382 QAE655381:QAF655382 QKA655381:QKB655382 QTW655381:QTX655382 RDS655381:RDT655382 RNO655381:RNP655382 RXK655381:RXL655382 SHG655381:SHH655382 SRC655381:SRD655382 TAY655381:TAZ655382 TKU655381:TKV655382 TUQ655381:TUR655382 UEM655381:UEN655382 UOI655381:UOJ655382 UYE655381:UYF655382 VIA655381:VIB655382 VRW655381:VRX655382 WBS655381:WBT655382 WLO655381:WLP655382 WVK655381:WVL655382 C720917:D720918 IY720917:IZ720918 SU720917:SV720918 ACQ720917:ACR720918 AMM720917:AMN720918 AWI720917:AWJ720918 BGE720917:BGF720918 BQA720917:BQB720918 BZW720917:BZX720918 CJS720917:CJT720918 CTO720917:CTP720918 DDK720917:DDL720918 DNG720917:DNH720918 DXC720917:DXD720918 EGY720917:EGZ720918 EQU720917:EQV720918 FAQ720917:FAR720918 FKM720917:FKN720918 FUI720917:FUJ720918 GEE720917:GEF720918 GOA720917:GOB720918 GXW720917:GXX720918 HHS720917:HHT720918 HRO720917:HRP720918 IBK720917:IBL720918 ILG720917:ILH720918 IVC720917:IVD720918 JEY720917:JEZ720918 JOU720917:JOV720918 JYQ720917:JYR720918 KIM720917:KIN720918 KSI720917:KSJ720918 LCE720917:LCF720918 LMA720917:LMB720918 LVW720917:LVX720918 MFS720917:MFT720918 MPO720917:MPP720918 MZK720917:MZL720918 NJG720917:NJH720918 NTC720917:NTD720918 OCY720917:OCZ720918 OMU720917:OMV720918 OWQ720917:OWR720918 PGM720917:PGN720918 PQI720917:PQJ720918 QAE720917:QAF720918 QKA720917:QKB720918 QTW720917:QTX720918 RDS720917:RDT720918 RNO720917:RNP720918 RXK720917:RXL720918 SHG720917:SHH720918 SRC720917:SRD720918 TAY720917:TAZ720918 TKU720917:TKV720918 TUQ720917:TUR720918 UEM720917:UEN720918 UOI720917:UOJ720918 UYE720917:UYF720918 VIA720917:VIB720918 VRW720917:VRX720918 WBS720917:WBT720918 WLO720917:WLP720918 WVK720917:WVL720918 C786453:D786454 IY786453:IZ786454 SU786453:SV786454 ACQ786453:ACR786454 AMM786453:AMN786454 AWI786453:AWJ786454 BGE786453:BGF786454 BQA786453:BQB786454 BZW786453:BZX786454 CJS786453:CJT786454 CTO786453:CTP786454 DDK786453:DDL786454 DNG786453:DNH786454 DXC786453:DXD786454 EGY786453:EGZ786454 EQU786453:EQV786454 FAQ786453:FAR786454 FKM786453:FKN786454 FUI786453:FUJ786454 GEE786453:GEF786454 GOA786453:GOB786454 GXW786453:GXX786454 HHS786453:HHT786454 HRO786453:HRP786454 IBK786453:IBL786454 ILG786453:ILH786454 IVC786453:IVD786454 JEY786453:JEZ786454 JOU786453:JOV786454 JYQ786453:JYR786454 KIM786453:KIN786454 KSI786453:KSJ786454 LCE786453:LCF786454 LMA786453:LMB786454 LVW786453:LVX786454 MFS786453:MFT786454 MPO786453:MPP786454 MZK786453:MZL786454 NJG786453:NJH786454 NTC786453:NTD786454 OCY786453:OCZ786454 OMU786453:OMV786454 OWQ786453:OWR786454 PGM786453:PGN786454 PQI786453:PQJ786454 QAE786453:QAF786454 QKA786453:QKB786454 QTW786453:QTX786454 RDS786453:RDT786454 RNO786453:RNP786454 RXK786453:RXL786454 SHG786453:SHH786454 SRC786453:SRD786454 TAY786453:TAZ786454 TKU786453:TKV786454 TUQ786453:TUR786454 UEM786453:UEN786454 UOI786453:UOJ786454 UYE786453:UYF786454 VIA786453:VIB786454 VRW786453:VRX786454 WBS786453:WBT786454 WLO786453:WLP786454 WVK786453:WVL786454 C851989:D851990 IY851989:IZ851990 SU851989:SV851990 ACQ851989:ACR851990 AMM851989:AMN851990 AWI851989:AWJ851990 BGE851989:BGF851990 BQA851989:BQB851990 BZW851989:BZX851990 CJS851989:CJT851990 CTO851989:CTP851990 DDK851989:DDL851990 DNG851989:DNH851990 DXC851989:DXD851990 EGY851989:EGZ851990 EQU851989:EQV851990 FAQ851989:FAR851990 FKM851989:FKN851990 FUI851989:FUJ851990 GEE851989:GEF851990 GOA851989:GOB851990 GXW851989:GXX851990 HHS851989:HHT851990 HRO851989:HRP851990 IBK851989:IBL851990 ILG851989:ILH851990 IVC851989:IVD851990 JEY851989:JEZ851990 JOU851989:JOV851990 JYQ851989:JYR851990 KIM851989:KIN851990 KSI851989:KSJ851990 LCE851989:LCF851990 LMA851989:LMB851990 LVW851989:LVX851990 MFS851989:MFT851990 MPO851989:MPP851990 MZK851989:MZL851990 NJG851989:NJH851990 NTC851989:NTD851990 OCY851989:OCZ851990 OMU851989:OMV851990 OWQ851989:OWR851990 PGM851989:PGN851990 PQI851989:PQJ851990 QAE851989:QAF851990 QKA851989:QKB851990 QTW851989:QTX851990 RDS851989:RDT851990 RNO851989:RNP851990 RXK851989:RXL851990 SHG851989:SHH851990 SRC851989:SRD851990 TAY851989:TAZ851990 TKU851989:TKV851990 TUQ851989:TUR851990 UEM851989:UEN851990 UOI851989:UOJ851990 UYE851989:UYF851990 VIA851989:VIB851990 VRW851989:VRX851990 WBS851989:WBT851990 WLO851989:WLP851990 WVK851989:WVL851990 C917525:D917526 IY917525:IZ917526 SU917525:SV917526 ACQ917525:ACR917526 AMM917525:AMN917526 AWI917525:AWJ917526 BGE917525:BGF917526 BQA917525:BQB917526 BZW917525:BZX917526 CJS917525:CJT917526 CTO917525:CTP917526 DDK917525:DDL917526 DNG917525:DNH917526 DXC917525:DXD917526 EGY917525:EGZ917526 EQU917525:EQV917526 FAQ917525:FAR917526 FKM917525:FKN917526 FUI917525:FUJ917526 GEE917525:GEF917526 GOA917525:GOB917526 GXW917525:GXX917526 HHS917525:HHT917526 HRO917525:HRP917526 IBK917525:IBL917526 ILG917525:ILH917526 IVC917525:IVD917526 JEY917525:JEZ917526 JOU917525:JOV917526 JYQ917525:JYR917526 KIM917525:KIN917526 KSI917525:KSJ917526 LCE917525:LCF917526 LMA917525:LMB917526 LVW917525:LVX917526 MFS917525:MFT917526 MPO917525:MPP917526 MZK917525:MZL917526 NJG917525:NJH917526 NTC917525:NTD917526 OCY917525:OCZ917526 OMU917525:OMV917526 OWQ917525:OWR917526 PGM917525:PGN917526 PQI917525:PQJ917526 QAE917525:QAF917526 QKA917525:QKB917526 QTW917525:QTX917526 RDS917525:RDT917526 RNO917525:RNP917526 RXK917525:RXL917526 SHG917525:SHH917526 SRC917525:SRD917526 TAY917525:TAZ917526 TKU917525:TKV917526 TUQ917525:TUR917526 UEM917525:UEN917526 UOI917525:UOJ917526 UYE917525:UYF917526 VIA917525:VIB917526 VRW917525:VRX917526 WBS917525:WBT917526 WLO917525:WLP917526 WVK917525:WVL917526 C983061:D983062 IY983061:IZ983062 SU983061:SV983062 ACQ983061:ACR983062 AMM983061:AMN983062 AWI983061:AWJ983062 BGE983061:BGF983062 BQA983061:BQB983062 BZW983061:BZX983062 CJS983061:CJT983062 CTO983061:CTP983062 DDK983061:DDL983062 DNG983061:DNH983062 DXC983061:DXD983062 EGY983061:EGZ983062 EQU983061:EQV983062 FAQ983061:FAR983062 FKM983061:FKN983062 FUI983061:FUJ983062 GEE983061:GEF983062 GOA983061:GOB983062 GXW983061:GXX983062 HHS983061:HHT983062 HRO983061:HRP983062 IBK983061:IBL983062 ILG983061:ILH983062 IVC983061:IVD983062 JEY983061:JEZ983062 JOU983061:JOV983062 JYQ983061:JYR983062 KIM983061:KIN983062 KSI983061:KSJ983062 LCE983061:LCF983062 LMA983061:LMB983062 LVW983061:LVX983062 MFS983061:MFT983062 MPO983061:MPP983062 MZK983061:MZL983062 NJG983061:NJH983062 NTC983061:NTD983062 OCY983061:OCZ983062 OMU983061:OMV983062 OWQ983061:OWR983062 PGM983061:PGN983062 PQI983061:PQJ983062 QAE983061:QAF983062 QKA983061:QKB983062 QTW983061:QTX983062 RDS983061:RDT983062 RNO983061:RNP983062 RXK983061:RXL983062 SHG983061:SHH983062 SRC983061:SRD983062 TAY983061:TAZ983062 TKU983061:TKV983062 TUQ983061:TUR983062 UEM983061:UEN983062 UOI983061:UOJ983062 UYE983061:UYF983062 VIA983061:VIB983062 VRW983061:VRX983062 WBS983061:WBT983062 WLO983061:WLP983062 WVK983061:WVL983062 C36:D39 IY24:IZ27 SU24:SV27 ACQ24:ACR27 AMM24:AMN27 AWI24:AWJ27 BGE24:BGF27 BQA24:BQB27 BZW24:BZX27 CJS24:CJT27 CTO24:CTP27 DDK24:DDL27 DNG24:DNH27 DXC24:DXD27 EGY24:EGZ27 EQU24:EQV27 FAQ24:FAR27 FKM24:FKN27 FUI24:FUJ27 GEE24:GEF27 GOA24:GOB27 GXW24:GXX27 HHS24:HHT27 HRO24:HRP27 IBK24:IBL27 ILG24:ILH27 IVC24:IVD27 JEY24:JEZ27 JOU24:JOV27 JYQ24:JYR27 KIM24:KIN27 KSI24:KSJ27 LCE24:LCF27 LMA24:LMB27 LVW24:LVX27 MFS24:MFT27 MPO24:MPP27 MZK24:MZL27 NJG24:NJH27 NTC24:NTD27 OCY24:OCZ27 OMU24:OMV27 OWQ24:OWR27 PGM24:PGN27 PQI24:PQJ27 QAE24:QAF27 QKA24:QKB27 QTW24:QTX27 RDS24:RDT27 RNO24:RNP27 RXK24:RXL27 SHG24:SHH27 SRC24:SRD27 TAY24:TAZ27 TKU24:TKV27 TUQ24:TUR27 UEM24:UEN27 UOI24:UOJ27 UYE24:UYF27 VIA24:VIB27 VRW24:VRX27 WBS24:WBT27 WLO24:WLP27 WVK24:WVL27 C65560:D65563 IY65560:IZ65563 SU65560:SV65563 ACQ65560:ACR65563 AMM65560:AMN65563 AWI65560:AWJ65563 BGE65560:BGF65563 BQA65560:BQB65563 BZW65560:BZX65563 CJS65560:CJT65563 CTO65560:CTP65563 DDK65560:DDL65563 DNG65560:DNH65563 DXC65560:DXD65563 EGY65560:EGZ65563 EQU65560:EQV65563 FAQ65560:FAR65563 FKM65560:FKN65563 FUI65560:FUJ65563 GEE65560:GEF65563 GOA65560:GOB65563 GXW65560:GXX65563 HHS65560:HHT65563 HRO65560:HRP65563 IBK65560:IBL65563 ILG65560:ILH65563 IVC65560:IVD65563 JEY65560:JEZ65563 JOU65560:JOV65563 JYQ65560:JYR65563 KIM65560:KIN65563 KSI65560:KSJ65563 LCE65560:LCF65563 LMA65560:LMB65563 LVW65560:LVX65563 MFS65560:MFT65563 MPO65560:MPP65563 MZK65560:MZL65563 NJG65560:NJH65563 NTC65560:NTD65563 OCY65560:OCZ65563 OMU65560:OMV65563 OWQ65560:OWR65563 PGM65560:PGN65563 PQI65560:PQJ65563 QAE65560:QAF65563 QKA65560:QKB65563 QTW65560:QTX65563 RDS65560:RDT65563 RNO65560:RNP65563 RXK65560:RXL65563 SHG65560:SHH65563 SRC65560:SRD65563 TAY65560:TAZ65563 TKU65560:TKV65563 TUQ65560:TUR65563 UEM65560:UEN65563 UOI65560:UOJ65563 UYE65560:UYF65563 VIA65560:VIB65563 VRW65560:VRX65563 WBS65560:WBT65563 WLO65560:WLP65563 WVK65560:WVL65563 C131096:D131099 IY131096:IZ131099 SU131096:SV131099 ACQ131096:ACR131099 AMM131096:AMN131099 AWI131096:AWJ131099 BGE131096:BGF131099 BQA131096:BQB131099 BZW131096:BZX131099 CJS131096:CJT131099 CTO131096:CTP131099 DDK131096:DDL131099 DNG131096:DNH131099 DXC131096:DXD131099 EGY131096:EGZ131099 EQU131096:EQV131099 FAQ131096:FAR131099 FKM131096:FKN131099 FUI131096:FUJ131099 GEE131096:GEF131099 GOA131096:GOB131099 GXW131096:GXX131099 HHS131096:HHT131099 HRO131096:HRP131099 IBK131096:IBL131099 ILG131096:ILH131099 IVC131096:IVD131099 JEY131096:JEZ131099 JOU131096:JOV131099 JYQ131096:JYR131099 KIM131096:KIN131099 KSI131096:KSJ131099 LCE131096:LCF131099 LMA131096:LMB131099 LVW131096:LVX131099 MFS131096:MFT131099 MPO131096:MPP131099 MZK131096:MZL131099 NJG131096:NJH131099 NTC131096:NTD131099 OCY131096:OCZ131099 OMU131096:OMV131099 OWQ131096:OWR131099 PGM131096:PGN131099 PQI131096:PQJ131099 QAE131096:QAF131099 QKA131096:QKB131099 QTW131096:QTX131099 RDS131096:RDT131099 RNO131096:RNP131099 RXK131096:RXL131099 SHG131096:SHH131099 SRC131096:SRD131099 TAY131096:TAZ131099 TKU131096:TKV131099 TUQ131096:TUR131099 UEM131096:UEN131099 UOI131096:UOJ131099 UYE131096:UYF131099 VIA131096:VIB131099 VRW131096:VRX131099 WBS131096:WBT131099 WLO131096:WLP131099 WVK131096:WVL131099 C196632:D196635 IY196632:IZ196635 SU196632:SV196635 ACQ196632:ACR196635 AMM196632:AMN196635 AWI196632:AWJ196635 BGE196632:BGF196635 BQA196632:BQB196635 BZW196632:BZX196635 CJS196632:CJT196635 CTO196632:CTP196635 DDK196632:DDL196635 DNG196632:DNH196635 DXC196632:DXD196635 EGY196632:EGZ196635 EQU196632:EQV196635 FAQ196632:FAR196635 FKM196632:FKN196635 FUI196632:FUJ196635 GEE196632:GEF196635 GOA196632:GOB196635 GXW196632:GXX196635 HHS196632:HHT196635 HRO196632:HRP196635 IBK196632:IBL196635 ILG196632:ILH196635 IVC196632:IVD196635 JEY196632:JEZ196635 JOU196632:JOV196635 JYQ196632:JYR196635 KIM196632:KIN196635 KSI196632:KSJ196635 LCE196632:LCF196635 LMA196632:LMB196635 LVW196632:LVX196635 MFS196632:MFT196635 MPO196632:MPP196635 MZK196632:MZL196635 NJG196632:NJH196635 NTC196632:NTD196635 OCY196632:OCZ196635 OMU196632:OMV196635 OWQ196632:OWR196635 PGM196632:PGN196635 PQI196632:PQJ196635 QAE196632:QAF196635 QKA196632:QKB196635 QTW196632:QTX196635 RDS196632:RDT196635 RNO196632:RNP196635 RXK196632:RXL196635 SHG196632:SHH196635 SRC196632:SRD196635 TAY196632:TAZ196635 TKU196632:TKV196635 TUQ196632:TUR196635 UEM196632:UEN196635 UOI196632:UOJ196635 UYE196632:UYF196635 VIA196632:VIB196635 VRW196632:VRX196635 WBS196632:WBT196635 WLO196632:WLP196635 WVK196632:WVL196635 C262168:D262171 IY262168:IZ262171 SU262168:SV262171 ACQ262168:ACR262171 AMM262168:AMN262171 AWI262168:AWJ262171 BGE262168:BGF262171 BQA262168:BQB262171 BZW262168:BZX262171 CJS262168:CJT262171 CTO262168:CTP262171 DDK262168:DDL262171 DNG262168:DNH262171 DXC262168:DXD262171 EGY262168:EGZ262171 EQU262168:EQV262171 FAQ262168:FAR262171 FKM262168:FKN262171 FUI262168:FUJ262171 GEE262168:GEF262171 GOA262168:GOB262171 GXW262168:GXX262171 HHS262168:HHT262171 HRO262168:HRP262171 IBK262168:IBL262171 ILG262168:ILH262171 IVC262168:IVD262171 JEY262168:JEZ262171 JOU262168:JOV262171 JYQ262168:JYR262171 KIM262168:KIN262171 KSI262168:KSJ262171 LCE262168:LCF262171 LMA262168:LMB262171 LVW262168:LVX262171 MFS262168:MFT262171 MPO262168:MPP262171 MZK262168:MZL262171 NJG262168:NJH262171 NTC262168:NTD262171 OCY262168:OCZ262171 OMU262168:OMV262171 OWQ262168:OWR262171 PGM262168:PGN262171 PQI262168:PQJ262171 QAE262168:QAF262171 QKA262168:QKB262171 QTW262168:QTX262171 RDS262168:RDT262171 RNO262168:RNP262171 RXK262168:RXL262171 SHG262168:SHH262171 SRC262168:SRD262171 TAY262168:TAZ262171 TKU262168:TKV262171 TUQ262168:TUR262171 UEM262168:UEN262171 UOI262168:UOJ262171 UYE262168:UYF262171 VIA262168:VIB262171 VRW262168:VRX262171 WBS262168:WBT262171 WLO262168:WLP262171 WVK262168:WVL262171 C327704:D327707 IY327704:IZ327707 SU327704:SV327707 ACQ327704:ACR327707 AMM327704:AMN327707 AWI327704:AWJ327707 BGE327704:BGF327707 BQA327704:BQB327707 BZW327704:BZX327707 CJS327704:CJT327707 CTO327704:CTP327707 DDK327704:DDL327707 DNG327704:DNH327707 DXC327704:DXD327707 EGY327704:EGZ327707 EQU327704:EQV327707 FAQ327704:FAR327707 FKM327704:FKN327707 FUI327704:FUJ327707 GEE327704:GEF327707 GOA327704:GOB327707 GXW327704:GXX327707 HHS327704:HHT327707 HRO327704:HRP327707 IBK327704:IBL327707 ILG327704:ILH327707 IVC327704:IVD327707 JEY327704:JEZ327707 JOU327704:JOV327707 JYQ327704:JYR327707 KIM327704:KIN327707 KSI327704:KSJ327707 LCE327704:LCF327707 LMA327704:LMB327707 LVW327704:LVX327707 MFS327704:MFT327707 MPO327704:MPP327707 MZK327704:MZL327707 NJG327704:NJH327707 NTC327704:NTD327707 OCY327704:OCZ327707 OMU327704:OMV327707 OWQ327704:OWR327707 PGM327704:PGN327707 PQI327704:PQJ327707 QAE327704:QAF327707 QKA327704:QKB327707 QTW327704:QTX327707 RDS327704:RDT327707 RNO327704:RNP327707 RXK327704:RXL327707 SHG327704:SHH327707 SRC327704:SRD327707 TAY327704:TAZ327707 TKU327704:TKV327707 TUQ327704:TUR327707 UEM327704:UEN327707 UOI327704:UOJ327707 UYE327704:UYF327707 VIA327704:VIB327707 VRW327704:VRX327707 WBS327704:WBT327707 WLO327704:WLP327707 WVK327704:WVL327707 C393240:D393243 IY393240:IZ393243 SU393240:SV393243 ACQ393240:ACR393243 AMM393240:AMN393243 AWI393240:AWJ393243 BGE393240:BGF393243 BQA393240:BQB393243 BZW393240:BZX393243 CJS393240:CJT393243 CTO393240:CTP393243 DDK393240:DDL393243 DNG393240:DNH393243 DXC393240:DXD393243 EGY393240:EGZ393243 EQU393240:EQV393243 FAQ393240:FAR393243 FKM393240:FKN393243 FUI393240:FUJ393243 GEE393240:GEF393243 GOA393240:GOB393243 GXW393240:GXX393243 HHS393240:HHT393243 HRO393240:HRP393243 IBK393240:IBL393243 ILG393240:ILH393243 IVC393240:IVD393243 JEY393240:JEZ393243 JOU393240:JOV393243 JYQ393240:JYR393243 KIM393240:KIN393243 KSI393240:KSJ393243 LCE393240:LCF393243 LMA393240:LMB393243 LVW393240:LVX393243 MFS393240:MFT393243 MPO393240:MPP393243 MZK393240:MZL393243 NJG393240:NJH393243 NTC393240:NTD393243 OCY393240:OCZ393243 OMU393240:OMV393243 OWQ393240:OWR393243 PGM393240:PGN393243 PQI393240:PQJ393243 QAE393240:QAF393243 QKA393240:QKB393243 QTW393240:QTX393243 RDS393240:RDT393243 RNO393240:RNP393243 RXK393240:RXL393243 SHG393240:SHH393243 SRC393240:SRD393243 TAY393240:TAZ393243 TKU393240:TKV393243 TUQ393240:TUR393243 UEM393240:UEN393243 UOI393240:UOJ393243 UYE393240:UYF393243 VIA393240:VIB393243 VRW393240:VRX393243 WBS393240:WBT393243 WLO393240:WLP393243 WVK393240:WVL393243 C458776:D458779 IY458776:IZ458779 SU458776:SV458779 ACQ458776:ACR458779 AMM458776:AMN458779 AWI458776:AWJ458779 BGE458776:BGF458779 BQA458776:BQB458779 BZW458776:BZX458779 CJS458776:CJT458779 CTO458776:CTP458779 DDK458776:DDL458779 DNG458776:DNH458779 DXC458776:DXD458779 EGY458776:EGZ458779 EQU458776:EQV458779 FAQ458776:FAR458779 FKM458776:FKN458779 FUI458776:FUJ458779 GEE458776:GEF458779 GOA458776:GOB458779 GXW458776:GXX458779 HHS458776:HHT458779 HRO458776:HRP458779 IBK458776:IBL458779 ILG458776:ILH458779 IVC458776:IVD458779 JEY458776:JEZ458779 JOU458776:JOV458779 JYQ458776:JYR458779 KIM458776:KIN458779 KSI458776:KSJ458779 LCE458776:LCF458779 LMA458776:LMB458779 LVW458776:LVX458779 MFS458776:MFT458779 MPO458776:MPP458779 MZK458776:MZL458779 NJG458776:NJH458779 NTC458776:NTD458779 OCY458776:OCZ458779 OMU458776:OMV458779 OWQ458776:OWR458779 PGM458776:PGN458779 PQI458776:PQJ458779 QAE458776:QAF458779 QKA458776:QKB458779 QTW458776:QTX458779 RDS458776:RDT458779 RNO458776:RNP458779 RXK458776:RXL458779 SHG458776:SHH458779 SRC458776:SRD458779 TAY458776:TAZ458779 TKU458776:TKV458779 TUQ458776:TUR458779 UEM458776:UEN458779 UOI458776:UOJ458779 UYE458776:UYF458779 VIA458776:VIB458779 VRW458776:VRX458779 WBS458776:WBT458779 WLO458776:WLP458779 WVK458776:WVL458779 C524312:D524315 IY524312:IZ524315 SU524312:SV524315 ACQ524312:ACR524315 AMM524312:AMN524315 AWI524312:AWJ524315 BGE524312:BGF524315 BQA524312:BQB524315 BZW524312:BZX524315 CJS524312:CJT524315 CTO524312:CTP524315 DDK524312:DDL524315 DNG524312:DNH524315 DXC524312:DXD524315 EGY524312:EGZ524315 EQU524312:EQV524315 FAQ524312:FAR524315 FKM524312:FKN524315 FUI524312:FUJ524315 GEE524312:GEF524315 GOA524312:GOB524315 GXW524312:GXX524315 HHS524312:HHT524315 HRO524312:HRP524315 IBK524312:IBL524315 ILG524312:ILH524315 IVC524312:IVD524315 JEY524312:JEZ524315 JOU524312:JOV524315 JYQ524312:JYR524315 KIM524312:KIN524315 KSI524312:KSJ524315 LCE524312:LCF524315 LMA524312:LMB524315 LVW524312:LVX524315 MFS524312:MFT524315 MPO524312:MPP524315 MZK524312:MZL524315 NJG524312:NJH524315 NTC524312:NTD524315 OCY524312:OCZ524315 OMU524312:OMV524315 OWQ524312:OWR524315 PGM524312:PGN524315 PQI524312:PQJ524315 QAE524312:QAF524315 QKA524312:QKB524315 QTW524312:QTX524315 RDS524312:RDT524315 RNO524312:RNP524315 RXK524312:RXL524315 SHG524312:SHH524315 SRC524312:SRD524315 TAY524312:TAZ524315 TKU524312:TKV524315 TUQ524312:TUR524315 UEM524312:UEN524315 UOI524312:UOJ524315 UYE524312:UYF524315 VIA524312:VIB524315 VRW524312:VRX524315 WBS524312:WBT524315 WLO524312:WLP524315 WVK524312:WVL524315 C589848:D589851 IY589848:IZ589851 SU589848:SV589851 ACQ589848:ACR589851 AMM589848:AMN589851 AWI589848:AWJ589851 BGE589848:BGF589851 BQA589848:BQB589851 BZW589848:BZX589851 CJS589848:CJT589851 CTO589848:CTP589851 DDK589848:DDL589851 DNG589848:DNH589851 DXC589848:DXD589851 EGY589848:EGZ589851 EQU589848:EQV589851 FAQ589848:FAR589851 FKM589848:FKN589851 FUI589848:FUJ589851 GEE589848:GEF589851 GOA589848:GOB589851 GXW589848:GXX589851 HHS589848:HHT589851 HRO589848:HRP589851 IBK589848:IBL589851 ILG589848:ILH589851 IVC589848:IVD589851 JEY589848:JEZ589851 JOU589848:JOV589851 JYQ589848:JYR589851 KIM589848:KIN589851 KSI589848:KSJ589851 LCE589848:LCF589851 LMA589848:LMB589851 LVW589848:LVX589851 MFS589848:MFT589851 MPO589848:MPP589851 MZK589848:MZL589851 NJG589848:NJH589851 NTC589848:NTD589851 OCY589848:OCZ589851 OMU589848:OMV589851 OWQ589848:OWR589851 PGM589848:PGN589851 PQI589848:PQJ589851 QAE589848:QAF589851 QKA589848:QKB589851 QTW589848:QTX589851 RDS589848:RDT589851 RNO589848:RNP589851 RXK589848:RXL589851 SHG589848:SHH589851 SRC589848:SRD589851 TAY589848:TAZ589851 TKU589848:TKV589851 TUQ589848:TUR589851 UEM589848:UEN589851 UOI589848:UOJ589851 UYE589848:UYF589851 VIA589848:VIB589851 VRW589848:VRX589851 WBS589848:WBT589851 WLO589848:WLP589851 WVK589848:WVL589851 C655384:D655387 IY655384:IZ655387 SU655384:SV655387 ACQ655384:ACR655387 AMM655384:AMN655387 AWI655384:AWJ655387 BGE655384:BGF655387 BQA655384:BQB655387 BZW655384:BZX655387 CJS655384:CJT655387 CTO655384:CTP655387 DDK655384:DDL655387 DNG655384:DNH655387 DXC655384:DXD655387 EGY655384:EGZ655387 EQU655384:EQV655387 FAQ655384:FAR655387 FKM655384:FKN655387 FUI655384:FUJ655387 GEE655384:GEF655387 GOA655384:GOB655387 GXW655384:GXX655387 HHS655384:HHT655387 HRO655384:HRP655387 IBK655384:IBL655387 ILG655384:ILH655387 IVC655384:IVD655387 JEY655384:JEZ655387 JOU655384:JOV655387 JYQ655384:JYR655387 KIM655384:KIN655387 KSI655384:KSJ655387 LCE655384:LCF655387 LMA655384:LMB655387 LVW655384:LVX655387 MFS655384:MFT655387 MPO655384:MPP655387 MZK655384:MZL655387 NJG655384:NJH655387 NTC655384:NTD655387 OCY655384:OCZ655387 OMU655384:OMV655387 OWQ655384:OWR655387 PGM655384:PGN655387 PQI655384:PQJ655387 QAE655384:QAF655387 QKA655384:QKB655387 QTW655384:QTX655387 RDS655384:RDT655387 RNO655384:RNP655387 RXK655384:RXL655387 SHG655384:SHH655387 SRC655384:SRD655387 TAY655384:TAZ655387 TKU655384:TKV655387 TUQ655384:TUR655387 UEM655384:UEN655387 UOI655384:UOJ655387 UYE655384:UYF655387 VIA655384:VIB655387 VRW655384:VRX655387 WBS655384:WBT655387 WLO655384:WLP655387 WVK655384:WVL655387 C720920:D720923 IY720920:IZ720923 SU720920:SV720923 ACQ720920:ACR720923 AMM720920:AMN720923 AWI720920:AWJ720923 BGE720920:BGF720923 BQA720920:BQB720923 BZW720920:BZX720923 CJS720920:CJT720923 CTO720920:CTP720923 DDK720920:DDL720923 DNG720920:DNH720923 DXC720920:DXD720923 EGY720920:EGZ720923 EQU720920:EQV720923 FAQ720920:FAR720923 FKM720920:FKN720923 FUI720920:FUJ720923 GEE720920:GEF720923 GOA720920:GOB720923 GXW720920:GXX720923 HHS720920:HHT720923 HRO720920:HRP720923 IBK720920:IBL720923 ILG720920:ILH720923 IVC720920:IVD720923 JEY720920:JEZ720923 JOU720920:JOV720923 JYQ720920:JYR720923 KIM720920:KIN720923 KSI720920:KSJ720923 LCE720920:LCF720923 LMA720920:LMB720923 LVW720920:LVX720923 MFS720920:MFT720923 MPO720920:MPP720923 MZK720920:MZL720923 NJG720920:NJH720923 NTC720920:NTD720923 OCY720920:OCZ720923 OMU720920:OMV720923 OWQ720920:OWR720923 PGM720920:PGN720923 PQI720920:PQJ720923 QAE720920:QAF720923 QKA720920:QKB720923 QTW720920:QTX720923 RDS720920:RDT720923 RNO720920:RNP720923 RXK720920:RXL720923 SHG720920:SHH720923 SRC720920:SRD720923 TAY720920:TAZ720923 TKU720920:TKV720923 TUQ720920:TUR720923 UEM720920:UEN720923 UOI720920:UOJ720923 UYE720920:UYF720923 VIA720920:VIB720923 VRW720920:VRX720923 WBS720920:WBT720923 WLO720920:WLP720923 WVK720920:WVL720923 C786456:D786459 IY786456:IZ786459 SU786456:SV786459 ACQ786456:ACR786459 AMM786456:AMN786459 AWI786456:AWJ786459 BGE786456:BGF786459 BQA786456:BQB786459 BZW786456:BZX786459 CJS786456:CJT786459 CTO786456:CTP786459 DDK786456:DDL786459 DNG786456:DNH786459 DXC786456:DXD786459 EGY786456:EGZ786459 EQU786456:EQV786459 FAQ786456:FAR786459 FKM786456:FKN786459 FUI786456:FUJ786459 GEE786456:GEF786459 GOA786456:GOB786459 GXW786456:GXX786459 HHS786456:HHT786459 HRO786456:HRP786459 IBK786456:IBL786459 ILG786456:ILH786459 IVC786456:IVD786459 JEY786456:JEZ786459 JOU786456:JOV786459 JYQ786456:JYR786459 KIM786456:KIN786459 KSI786456:KSJ786459 LCE786456:LCF786459 LMA786456:LMB786459 LVW786456:LVX786459 MFS786456:MFT786459 MPO786456:MPP786459 MZK786456:MZL786459 NJG786456:NJH786459 NTC786456:NTD786459 OCY786456:OCZ786459 OMU786456:OMV786459 OWQ786456:OWR786459 PGM786456:PGN786459 PQI786456:PQJ786459 QAE786456:QAF786459 QKA786456:QKB786459 QTW786456:QTX786459 RDS786456:RDT786459 RNO786456:RNP786459 RXK786456:RXL786459 SHG786456:SHH786459 SRC786456:SRD786459 TAY786456:TAZ786459 TKU786456:TKV786459 TUQ786456:TUR786459 UEM786456:UEN786459 UOI786456:UOJ786459 UYE786456:UYF786459 VIA786456:VIB786459 VRW786456:VRX786459 WBS786456:WBT786459 WLO786456:WLP786459 WVK786456:WVL786459 C851992:D851995 IY851992:IZ851995 SU851992:SV851995 ACQ851992:ACR851995 AMM851992:AMN851995 AWI851992:AWJ851995 BGE851992:BGF851995 BQA851992:BQB851995 BZW851992:BZX851995 CJS851992:CJT851995 CTO851992:CTP851995 DDK851992:DDL851995 DNG851992:DNH851995 DXC851992:DXD851995 EGY851992:EGZ851995 EQU851992:EQV851995 FAQ851992:FAR851995 FKM851992:FKN851995 FUI851992:FUJ851995 GEE851992:GEF851995 GOA851992:GOB851995 GXW851992:GXX851995 HHS851992:HHT851995 HRO851992:HRP851995 IBK851992:IBL851995 ILG851992:ILH851995 IVC851992:IVD851995 JEY851992:JEZ851995 JOU851992:JOV851995 JYQ851992:JYR851995 KIM851992:KIN851995 KSI851992:KSJ851995 LCE851992:LCF851995 LMA851992:LMB851995 LVW851992:LVX851995 MFS851992:MFT851995 MPO851992:MPP851995 MZK851992:MZL851995 NJG851992:NJH851995 NTC851992:NTD851995 OCY851992:OCZ851995 OMU851992:OMV851995 OWQ851992:OWR851995 PGM851992:PGN851995 PQI851992:PQJ851995 QAE851992:QAF851995 QKA851992:QKB851995 QTW851992:QTX851995 RDS851992:RDT851995 RNO851992:RNP851995 RXK851992:RXL851995 SHG851992:SHH851995 SRC851992:SRD851995 TAY851992:TAZ851995 TKU851992:TKV851995 TUQ851992:TUR851995 UEM851992:UEN851995 UOI851992:UOJ851995 UYE851992:UYF851995 VIA851992:VIB851995 VRW851992:VRX851995 WBS851992:WBT851995 WLO851992:WLP851995 WVK851992:WVL851995 C917528:D917531 IY917528:IZ917531 SU917528:SV917531 ACQ917528:ACR917531 AMM917528:AMN917531 AWI917528:AWJ917531 BGE917528:BGF917531 BQA917528:BQB917531 BZW917528:BZX917531 CJS917528:CJT917531 CTO917528:CTP917531 DDK917528:DDL917531 DNG917528:DNH917531 DXC917528:DXD917531 EGY917528:EGZ917531 EQU917528:EQV917531 FAQ917528:FAR917531 FKM917528:FKN917531 FUI917528:FUJ917531 GEE917528:GEF917531 GOA917528:GOB917531 GXW917528:GXX917531 HHS917528:HHT917531 HRO917528:HRP917531 IBK917528:IBL917531 ILG917528:ILH917531 IVC917528:IVD917531 JEY917528:JEZ917531 JOU917528:JOV917531 JYQ917528:JYR917531 KIM917528:KIN917531 KSI917528:KSJ917531 LCE917528:LCF917531 LMA917528:LMB917531 LVW917528:LVX917531 MFS917528:MFT917531 MPO917528:MPP917531 MZK917528:MZL917531 NJG917528:NJH917531 NTC917528:NTD917531 OCY917528:OCZ917531 OMU917528:OMV917531 OWQ917528:OWR917531 PGM917528:PGN917531 PQI917528:PQJ917531 QAE917528:QAF917531 QKA917528:QKB917531 QTW917528:QTX917531 RDS917528:RDT917531 RNO917528:RNP917531 RXK917528:RXL917531 SHG917528:SHH917531 SRC917528:SRD917531 TAY917528:TAZ917531 TKU917528:TKV917531 TUQ917528:TUR917531 UEM917528:UEN917531 UOI917528:UOJ917531 UYE917528:UYF917531 VIA917528:VIB917531 VRW917528:VRX917531 WBS917528:WBT917531 WLO917528:WLP917531 WVK917528:WVL917531 C983064:D983067 IY983064:IZ983067 SU983064:SV983067 ACQ983064:ACR983067 AMM983064:AMN983067 AWI983064:AWJ983067 BGE983064:BGF983067 BQA983064:BQB983067 BZW983064:BZX983067 CJS983064:CJT983067 CTO983064:CTP983067 DDK983064:DDL983067 DNG983064:DNH983067 DXC983064:DXD983067 EGY983064:EGZ983067 EQU983064:EQV983067 FAQ983064:FAR983067 FKM983064:FKN983067 FUI983064:FUJ983067 GEE983064:GEF983067 GOA983064:GOB983067 GXW983064:GXX983067 HHS983064:HHT983067 HRO983064:HRP983067 IBK983064:IBL983067 ILG983064:ILH983067 IVC983064:IVD983067 JEY983064:JEZ983067 JOU983064:JOV983067 JYQ983064:JYR983067 KIM983064:KIN983067 KSI983064:KSJ983067 LCE983064:LCF983067 LMA983064:LMB983067 LVW983064:LVX983067 MFS983064:MFT983067 MPO983064:MPP983067 MZK983064:MZL983067 NJG983064:NJH983067 NTC983064:NTD983067 OCY983064:OCZ983067 OMU983064:OMV983067 OWQ983064:OWR983067 PGM983064:PGN983067 PQI983064:PQJ983067 QAE983064:QAF983067 QKA983064:QKB983067 QTW983064:QTX983067 RDS983064:RDT983067 RNO983064:RNP983067 RXK983064:RXL983067 SHG983064:SHH983067 SRC983064:SRD983067 TAY983064:TAZ983067 TKU983064:TKV983067 TUQ983064:TUR983067 UEM983064:UEN983067 UOI983064:UOJ983067 UYE983064:UYF983067 VIA983064:VIB983067 VRW983064:VRX983067 WBS983064:WBT983067 WLO983064:WLP983067 WVK983064:WVL983067 G73:H73 IY31:IZ31 SU31:SV31 ACQ31:ACR31 AMM31:AMN31 AWI31:AWJ31 BGE31:BGF31 BQA31:BQB31 BZW31:BZX31 CJS31:CJT31 CTO31:CTP31 DDK31:DDL31 DNG31:DNH31 DXC31:DXD31 EGY31:EGZ31 EQU31:EQV31 FAQ31:FAR31 FKM31:FKN31 FUI31:FUJ31 GEE31:GEF31 GOA31:GOB31 GXW31:GXX31 HHS31:HHT31 HRO31:HRP31 IBK31:IBL31 ILG31:ILH31 IVC31:IVD31 JEY31:JEZ31 JOU31:JOV31 JYQ31:JYR31 KIM31:KIN31 KSI31:KSJ31 LCE31:LCF31 LMA31:LMB31 LVW31:LVX31 MFS31:MFT31 MPO31:MPP31 MZK31:MZL31 NJG31:NJH31 NTC31:NTD31 OCY31:OCZ31 OMU31:OMV31 OWQ31:OWR31 PGM31:PGN31 PQI31:PQJ31 QAE31:QAF31 QKA31:QKB31 QTW31:QTX31 RDS31:RDT31 RNO31:RNP31 RXK31:RXL31 SHG31:SHH31 SRC31:SRD31 TAY31:TAZ31 TKU31:TKV31 TUQ31:TUR31 UEM31:UEN31 UOI31:UOJ31 UYE31:UYF31 VIA31:VIB31 VRW31:VRX31 WBS31:WBT31 WLO31:WLP31 WVK31:WVL31 C65567:D65567 IY65567:IZ65567 SU65567:SV65567 ACQ65567:ACR65567 AMM65567:AMN65567 AWI65567:AWJ65567 BGE65567:BGF65567 BQA65567:BQB65567 BZW65567:BZX65567 CJS65567:CJT65567 CTO65567:CTP65567 DDK65567:DDL65567 DNG65567:DNH65567 DXC65567:DXD65567 EGY65567:EGZ65567 EQU65567:EQV65567 FAQ65567:FAR65567 FKM65567:FKN65567 FUI65567:FUJ65567 GEE65567:GEF65567 GOA65567:GOB65567 GXW65567:GXX65567 HHS65567:HHT65567 HRO65567:HRP65567 IBK65567:IBL65567 ILG65567:ILH65567 IVC65567:IVD65567 JEY65567:JEZ65567 JOU65567:JOV65567 JYQ65567:JYR65567 KIM65567:KIN65567 KSI65567:KSJ65567 LCE65567:LCF65567 LMA65567:LMB65567 LVW65567:LVX65567 MFS65567:MFT65567 MPO65567:MPP65567 MZK65567:MZL65567 NJG65567:NJH65567 NTC65567:NTD65567 OCY65567:OCZ65567 OMU65567:OMV65567 OWQ65567:OWR65567 PGM65567:PGN65567 PQI65567:PQJ65567 QAE65567:QAF65567 QKA65567:QKB65567 QTW65567:QTX65567 RDS65567:RDT65567 RNO65567:RNP65567 RXK65567:RXL65567 SHG65567:SHH65567 SRC65567:SRD65567 TAY65567:TAZ65567 TKU65567:TKV65567 TUQ65567:TUR65567 UEM65567:UEN65567 UOI65567:UOJ65567 UYE65567:UYF65567 VIA65567:VIB65567 VRW65567:VRX65567 WBS65567:WBT65567 WLO65567:WLP65567 WVK65567:WVL65567 C131103:D131103 IY131103:IZ131103 SU131103:SV131103 ACQ131103:ACR131103 AMM131103:AMN131103 AWI131103:AWJ131103 BGE131103:BGF131103 BQA131103:BQB131103 BZW131103:BZX131103 CJS131103:CJT131103 CTO131103:CTP131103 DDK131103:DDL131103 DNG131103:DNH131103 DXC131103:DXD131103 EGY131103:EGZ131103 EQU131103:EQV131103 FAQ131103:FAR131103 FKM131103:FKN131103 FUI131103:FUJ131103 GEE131103:GEF131103 GOA131103:GOB131103 GXW131103:GXX131103 HHS131103:HHT131103 HRO131103:HRP131103 IBK131103:IBL131103 ILG131103:ILH131103 IVC131103:IVD131103 JEY131103:JEZ131103 JOU131103:JOV131103 JYQ131103:JYR131103 KIM131103:KIN131103 KSI131103:KSJ131103 LCE131103:LCF131103 LMA131103:LMB131103 LVW131103:LVX131103 MFS131103:MFT131103 MPO131103:MPP131103 MZK131103:MZL131103 NJG131103:NJH131103 NTC131103:NTD131103 OCY131103:OCZ131103 OMU131103:OMV131103 OWQ131103:OWR131103 PGM131103:PGN131103 PQI131103:PQJ131103 QAE131103:QAF131103 QKA131103:QKB131103 QTW131103:QTX131103 RDS131103:RDT131103 RNO131103:RNP131103 RXK131103:RXL131103 SHG131103:SHH131103 SRC131103:SRD131103 TAY131103:TAZ131103 TKU131103:TKV131103 TUQ131103:TUR131103 UEM131103:UEN131103 UOI131103:UOJ131103 UYE131103:UYF131103 VIA131103:VIB131103 VRW131103:VRX131103 WBS131103:WBT131103 WLO131103:WLP131103 WVK131103:WVL131103 C196639:D196639 IY196639:IZ196639 SU196639:SV196639 ACQ196639:ACR196639 AMM196639:AMN196639 AWI196639:AWJ196639 BGE196639:BGF196639 BQA196639:BQB196639 BZW196639:BZX196639 CJS196639:CJT196639 CTO196639:CTP196639 DDK196639:DDL196639 DNG196639:DNH196639 DXC196639:DXD196639 EGY196639:EGZ196639 EQU196639:EQV196639 FAQ196639:FAR196639 FKM196639:FKN196639 FUI196639:FUJ196639 GEE196639:GEF196639 GOA196639:GOB196639 GXW196639:GXX196639 HHS196639:HHT196639 HRO196639:HRP196639 IBK196639:IBL196639 ILG196639:ILH196639 IVC196639:IVD196639 JEY196639:JEZ196639 JOU196639:JOV196639 JYQ196639:JYR196639 KIM196639:KIN196639 KSI196639:KSJ196639 LCE196639:LCF196639 LMA196639:LMB196639 LVW196639:LVX196639 MFS196639:MFT196639 MPO196639:MPP196639 MZK196639:MZL196639 NJG196639:NJH196639 NTC196639:NTD196639 OCY196639:OCZ196639 OMU196639:OMV196639 OWQ196639:OWR196639 PGM196639:PGN196639 PQI196639:PQJ196639 QAE196639:QAF196639 QKA196639:QKB196639 QTW196639:QTX196639 RDS196639:RDT196639 RNO196639:RNP196639 RXK196639:RXL196639 SHG196639:SHH196639 SRC196639:SRD196639 TAY196639:TAZ196639 TKU196639:TKV196639 TUQ196639:TUR196639 UEM196639:UEN196639 UOI196639:UOJ196639 UYE196639:UYF196639 VIA196639:VIB196639 VRW196639:VRX196639 WBS196639:WBT196639 WLO196639:WLP196639 WVK196639:WVL196639 C262175:D262175 IY262175:IZ262175 SU262175:SV262175 ACQ262175:ACR262175 AMM262175:AMN262175 AWI262175:AWJ262175 BGE262175:BGF262175 BQA262175:BQB262175 BZW262175:BZX262175 CJS262175:CJT262175 CTO262175:CTP262175 DDK262175:DDL262175 DNG262175:DNH262175 DXC262175:DXD262175 EGY262175:EGZ262175 EQU262175:EQV262175 FAQ262175:FAR262175 FKM262175:FKN262175 FUI262175:FUJ262175 GEE262175:GEF262175 GOA262175:GOB262175 GXW262175:GXX262175 HHS262175:HHT262175 HRO262175:HRP262175 IBK262175:IBL262175 ILG262175:ILH262175 IVC262175:IVD262175 JEY262175:JEZ262175 JOU262175:JOV262175 JYQ262175:JYR262175 KIM262175:KIN262175 KSI262175:KSJ262175 LCE262175:LCF262175 LMA262175:LMB262175 LVW262175:LVX262175 MFS262175:MFT262175 MPO262175:MPP262175 MZK262175:MZL262175 NJG262175:NJH262175 NTC262175:NTD262175 OCY262175:OCZ262175 OMU262175:OMV262175 OWQ262175:OWR262175 PGM262175:PGN262175 PQI262175:PQJ262175 QAE262175:QAF262175 QKA262175:QKB262175 QTW262175:QTX262175 RDS262175:RDT262175 RNO262175:RNP262175 RXK262175:RXL262175 SHG262175:SHH262175 SRC262175:SRD262175 TAY262175:TAZ262175 TKU262175:TKV262175 TUQ262175:TUR262175 UEM262175:UEN262175 UOI262175:UOJ262175 UYE262175:UYF262175 VIA262175:VIB262175 VRW262175:VRX262175 WBS262175:WBT262175 WLO262175:WLP262175 WVK262175:WVL262175 C327711:D327711 IY327711:IZ327711 SU327711:SV327711 ACQ327711:ACR327711 AMM327711:AMN327711 AWI327711:AWJ327711 BGE327711:BGF327711 BQA327711:BQB327711 BZW327711:BZX327711 CJS327711:CJT327711 CTO327711:CTP327711 DDK327711:DDL327711 DNG327711:DNH327711 DXC327711:DXD327711 EGY327711:EGZ327711 EQU327711:EQV327711 FAQ327711:FAR327711 FKM327711:FKN327711 FUI327711:FUJ327711 GEE327711:GEF327711 GOA327711:GOB327711 GXW327711:GXX327711 HHS327711:HHT327711 HRO327711:HRP327711 IBK327711:IBL327711 ILG327711:ILH327711 IVC327711:IVD327711 JEY327711:JEZ327711 JOU327711:JOV327711 JYQ327711:JYR327711 KIM327711:KIN327711 KSI327711:KSJ327711 LCE327711:LCF327711 LMA327711:LMB327711 LVW327711:LVX327711 MFS327711:MFT327711 MPO327711:MPP327711 MZK327711:MZL327711 NJG327711:NJH327711 NTC327711:NTD327711 OCY327711:OCZ327711 OMU327711:OMV327711 OWQ327711:OWR327711 PGM327711:PGN327711 PQI327711:PQJ327711 QAE327711:QAF327711 QKA327711:QKB327711 QTW327711:QTX327711 RDS327711:RDT327711 RNO327711:RNP327711 RXK327711:RXL327711 SHG327711:SHH327711 SRC327711:SRD327711 TAY327711:TAZ327711 TKU327711:TKV327711 TUQ327711:TUR327711 UEM327711:UEN327711 UOI327711:UOJ327711 UYE327711:UYF327711 VIA327711:VIB327711 VRW327711:VRX327711 WBS327711:WBT327711 WLO327711:WLP327711 WVK327711:WVL327711 C393247:D393247 IY393247:IZ393247 SU393247:SV393247 ACQ393247:ACR393247 AMM393247:AMN393247 AWI393247:AWJ393247 BGE393247:BGF393247 BQA393247:BQB393247 BZW393247:BZX393247 CJS393247:CJT393247 CTO393247:CTP393247 DDK393247:DDL393247 DNG393247:DNH393247 DXC393247:DXD393247 EGY393247:EGZ393247 EQU393247:EQV393247 FAQ393247:FAR393247 FKM393247:FKN393247 FUI393247:FUJ393247 GEE393247:GEF393247 GOA393247:GOB393247 GXW393247:GXX393247 HHS393247:HHT393247 HRO393247:HRP393247 IBK393247:IBL393247 ILG393247:ILH393247 IVC393247:IVD393247 JEY393247:JEZ393247 JOU393247:JOV393247 JYQ393247:JYR393247 KIM393247:KIN393247 KSI393247:KSJ393247 LCE393247:LCF393247 LMA393247:LMB393247 LVW393247:LVX393247 MFS393247:MFT393247 MPO393247:MPP393247 MZK393247:MZL393247 NJG393247:NJH393247 NTC393247:NTD393247 OCY393247:OCZ393247 OMU393247:OMV393247 OWQ393247:OWR393247 PGM393247:PGN393247 PQI393247:PQJ393247 QAE393247:QAF393247 QKA393247:QKB393247 QTW393247:QTX393247 RDS393247:RDT393247 RNO393247:RNP393247 RXK393247:RXL393247 SHG393247:SHH393247 SRC393247:SRD393247 TAY393247:TAZ393247 TKU393247:TKV393247 TUQ393247:TUR393247 UEM393247:UEN393247 UOI393247:UOJ393247 UYE393247:UYF393247 VIA393247:VIB393247 VRW393247:VRX393247 WBS393247:WBT393247 WLO393247:WLP393247 WVK393247:WVL393247 C458783:D458783 IY458783:IZ458783 SU458783:SV458783 ACQ458783:ACR458783 AMM458783:AMN458783 AWI458783:AWJ458783 BGE458783:BGF458783 BQA458783:BQB458783 BZW458783:BZX458783 CJS458783:CJT458783 CTO458783:CTP458783 DDK458783:DDL458783 DNG458783:DNH458783 DXC458783:DXD458783 EGY458783:EGZ458783 EQU458783:EQV458783 FAQ458783:FAR458783 FKM458783:FKN458783 FUI458783:FUJ458783 GEE458783:GEF458783 GOA458783:GOB458783 GXW458783:GXX458783 HHS458783:HHT458783 HRO458783:HRP458783 IBK458783:IBL458783 ILG458783:ILH458783 IVC458783:IVD458783 JEY458783:JEZ458783 JOU458783:JOV458783 JYQ458783:JYR458783 KIM458783:KIN458783 KSI458783:KSJ458783 LCE458783:LCF458783 LMA458783:LMB458783 LVW458783:LVX458783 MFS458783:MFT458783 MPO458783:MPP458783 MZK458783:MZL458783 NJG458783:NJH458783 NTC458783:NTD458783 OCY458783:OCZ458783 OMU458783:OMV458783 OWQ458783:OWR458783 PGM458783:PGN458783 PQI458783:PQJ458783 QAE458783:QAF458783 QKA458783:QKB458783 QTW458783:QTX458783 RDS458783:RDT458783 RNO458783:RNP458783 RXK458783:RXL458783 SHG458783:SHH458783 SRC458783:SRD458783 TAY458783:TAZ458783 TKU458783:TKV458783 TUQ458783:TUR458783 UEM458783:UEN458783 UOI458783:UOJ458783 UYE458783:UYF458783 VIA458783:VIB458783 VRW458783:VRX458783 WBS458783:WBT458783 WLO458783:WLP458783 WVK458783:WVL458783 C524319:D524319 IY524319:IZ524319 SU524319:SV524319 ACQ524319:ACR524319 AMM524319:AMN524319 AWI524319:AWJ524319 BGE524319:BGF524319 BQA524319:BQB524319 BZW524319:BZX524319 CJS524319:CJT524319 CTO524319:CTP524319 DDK524319:DDL524319 DNG524319:DNH524319 DXC524319:DXD524319 EGY524319:EGZ524319 EQU524319:EQV524319 FAQ524319:FAR524319 FKM524319:FKN524319 FUI524319:FUJ524319 GEE524319:GEF524319 GOA524319:GOB524319 GXW524319:GXX524319 HHS524319:HHT524319 HRO524319:HRP524319 IBK524319:IBL524319 ILG524319:ILH524319 IVC524319:IVD524319 JEY524319:JEZ524319 JOU524319:JOV524319 JYQ524319:JYR524319 KIM524319:KIN524319 KSI524319:KSJ524319 LCE524319:LCF524319 LMA524319:LMB524319 LVW524319:LVX524319 MFS524319:MFT524319 MPO524319:MPP524319 MZK524319:MZL524319 NJG524319:NJH524319 NTC524319:NTD524319 OCY524319:OCZ524319 OMU524319:OMV524319 OWQ524319:OWR524319 PGM524319:PGN524319 PQI524319:PQJ524319 QAE524319:QAF524319 QKA524319:QKB524319 QTW524319:QTX524319 RDS524319:RDT524319 RNO524319:RNP524319 RXK524319:RXL524319 SHG524319:SHH524319 SRC524319:SRD524319 TAY524319:TAZ524319 TKU524319:TKV524319 TUQ524319:TUR524319 UEM524319:UEN524319 UOI524319:UOJ524319 UYE524319:UYF524319 VIA524319:VIB524319 VRW524319:VRX524319 WBS524319:WBT524319 WLO524319:WLP524319 WVK524319:WVL524319 C589855:D589855 IY589855:IZ589855 SU589855:SV589855 ACQ589855:ACR589855 AMM589855:AMN589855 AWI589855:AWJ589855 BGE589855:BGF589855 BQA589855:BQB589855 BZW589855:BZX589855 CJS589855:CJT589855 CTO589855:CTP589855 DDK589855:DDL589855 DNG589855:DNH589855 DXC589855:DXD589855 EGY589855:EGZ589855 EQU589855:EQV589855 FAQ589855:FAR589855 FKM589855:FKN589855 FUI589855:FUJ589855 GEE589855:GEF589855 GOA589855:GOB589855 GXW589855:GXX589855 HHS589855:HHT589855 HRO589855:HRP589855 IBK589855:IBL589855 ILG589855:ILH589855 IVC589855:IVD589855 JEY589855:JEZ589855 JOU589855:JOV589855 JYQ589855:JYR589855 KIM589855:KIN589855 KSI589855:KSJ589855 LCE589855:LCF589855 LMA589855:LMB589855 LVW589855:LVX589855 MFS589855:MFT589855 MPO589855:MPP589855 MZK589855:MZL589855 NJG589855:NJH589855 NTC589855:NTD589855 OCY589855:OCZ589855 OMU589855:OMV589855 OWQ589855:OWR589855 PGM589855:PGN589855 PQI589855:PQJ589855 QAE589855:QAF589855 QKA589855:QKB589855 QTW589855:QTX589855 RDS589855:RDT589855 RNO589855:RNP589855 RXK589855:RXL589855 SHG589855:SHH589855 SRC589855:SRD589855 TAY589855:TAZ589855 TKU589855:TKV589855 TUQ589855:TUR589855 UEM589855:UEN589855 UOI589855:UOJ589855 UYE589855:UYF589855 VIA589855:VIB589855 VRW589855:VRX589855 WBS589855:WBT589855 WLO589855:WLP589855 WVK589855:WVL589855 C655391:D655391 IY655391:IZ655391 SU655391:SV655391 ACQ655391:ACR655391 AMM655391:AMN655391 AWI655391:AWJ655391 BGE655391:BGF655391 BQA655391:BQB655391 BZW655391:BZX655391 CJS655391:CJT655391 CTO655391:CTP655391 DDK655391:DDL655391 DNG655391:DNH655391 DXC655391:DXD655391 EGY655391:EGZ655391 EQU655391:EQV655391 FAQ655391:FAR655391 FKM655391:FKN655391 FUI655391:FUJ655391 GEE655391:GEF655391 GOA655391:GOB655391 GXW655391:GXX655391 HHS655391:HHT655391 HRO655391:HRP655391 IBK655391:IBL655391 ILG655391:ILH655391 IVC655391:IVD655391 JEY655391:JEZ655391 JOU655391:JOV655391 JYQ655391:JYR655391 KIM655391:KIN655391 KSI655391:KSJ655391 LCE655391:LCF655391 LMA655391:LMB655391 LVW655391:LVX655391 MFS655391:MFT655391 MPO655391:MPP655391 MZK655391:MZL655391 NJG655391:NJH655391 NTC655391:NTD655391 OCY655391:OCZ655391 OMU655391:OMV655391 OWQ655391:OWR655391 PGM655391:PGN655391 PQI655391:PQJ655391 QAE655391:QAF655391 QKA655391:QKB655391 QTW655391:QTX655391 RDS655391:RDT655391 RNO655391:RNP655391 RXK655391:RXL655391 SHG655391:SHH655391 SRC655391:SRD655391 TAY655391:TAZ655391 TKU655391:TKV655391 TUQ655391:TUR655391 UEM655391:UEN655391 UOI655391:UOJ655391 UYE655391:UYF655391 VIA655391:VIB655391 VRW655391:VRX655391 WBS655391:WBT655391 WLO655391:WLP655391 WVK655391:WVL655391 C720927:D720927 IY720927:IZ720927 SU720927:SV720927 ACQ720927:ACR720927 AMM720927:AMN720927 AWI720927:AWJ720927 BGE720927:BGF720927 BQA720927:BQB720927 BZW720927:BZX720927 CJS720927:CJT720927 CTO720927:CTP720927 DDK720927:DDL720927 DNG720927:DNH720927 DXC720927:DXD720927 EGY720927:EGZ720927 EQU720927:EQV720927 FAQ720927:FAR720927 FKM720927:FKN720927 FUI720927:FUJ720927 GEE720927:GEF720927 GOA720927:GOB720927 GXW720927:GXX720927 HHS720927:HHT720927 HRO720927:HRP720927 IBK720927:IBL720927 ILG720927:ILH720927 IVC720927:IVD720927 JEY720927:JEZ720927 JOU720927:JOV720927 JYQ720927:JYR720927 KIM720927:KIN720927 KSI720927:KSJ720927 LCE720927:LCF720927 LMA720927:LMB720927 LVW720927:LVX720927 MFS720927:MFT720927 MPO720927:MPP720927 MZK720927:MZL720927 NJG720927:NJH720927 NTC720927:NTD720927 OCY720927:OCZ720927 OMU720927:OMV720927 OWQ720927:OWR720927 PGM720927:PGN720927 PQI720927:PQJ720927 QAE720927:QAF720927 QKA720927:QKB720927 QTW720927:QTX720927 RDS720927:RDT720927 RNO720927:RNP720927 RXK720927:RXL720927 SHG720927:SHH720927 SRC720927:SRD720927 TAY720927:TAZ720927 TKU720927:TKV720927 TUQ720927:TUR720927 UEM720927:UEN720927 UOI720927:UOJ720927 UYE720927:UYF720927 VIA720927:VIB720927 VRW720927:VRX720927 WBS720927:WBT720927 WLO720927:WLP720927 WVK720927:WVL720927 C786463:D786463 IY786463:IZ786463 SU786463:SV786463 ACQ786463:ACR786463 AMM786463:AMN786463 AWI786463:AWJ786463 BGE786463:BGF786463 BQA786463:BQB786463 BZW786463:BZX786463 CJS786463:CJT786463 CTO786463:CTP786463 DDK786463:DDL786463 DNG786463:DNH786463 DXC786463:DXD786463 EGY786463:EGZ786463 EQU786463:EQV786463 FAQ786463:FAR786463 FKM786463:FKN786463 FUI786463:FUJ786463 GEE786463:GEF786463 GOA786463:GOB786463 GXW786463:GXX786463 HHS786463:HHT786463 HRO786463:HRP786463 IBK786463:IBL786463 ILG786463:ILH786463 IVC786463:IVD786463 JEY786463:JEZ786463 JOU786463:JOV786463 JYQ786463:JYR786463 KIM786463:KIN786463 KSI786463:KSJ786463 LCE786463:LCF786463 LMA786463:LMB786463 LVW786463:LVX786463 MFS786463:MFT786463 MPO786463:MPP786463 MZK786463:MZL786463 NJG786463:NJH786463 NTC786463:NTD786463 OCY786463:OCZ786463 OMU786463:OMV786463 OWQ786463:OWR786463 PGM786463:PGN786463 PQI786463:PQJ786463 QAE786463:QAF786463 QKA786463:QKB786463 QTW786463:QTX786463 RDS786463:RDT786463 RNO786463:RNP786463 RXK786463:RXL786463 SHG786463:SHH786463 SRC786463:SRD786463 TAY786463:TAZ786463 TKU786463:TKV786463 TUQ786463:TUR786463 UEM786463:UEN786463 UOI786463:UOJ786463 UYE786463:UYF786463 VIA786463:VIB786463 VRW786463:VRX786463 WBS786463:WBT786463 WLO786463:WLP786463 WVK786463:WVL786463 C851999:D851999 IY851999:IZ851999 SU851999:SV851999 ACQ851999:ACR851999 AMM851999:AMN851999 AWI851999:AWJ851999 BGE851999:BGF851999 BQA851999:BQB851999 BZW851999:BZX851999 CJS851999:CJT851999 CTO851999:CTP851999 DDK851999:DDL851999 DNG851999:DNH851999 DXC851999:DXD851999 EGY851999:EGZ851999 EQU851999:EQV851999 FAQ851999:FAR851999 FKM851999:FKN851999 FUI851999:FUJ851999 GEE851999:GEF851999 GOA851999:GOB851999 GXW851999:GXX851999 HHS851999:HHT851999 HRO851999:HRP851999 IBK851999:IBL851999 ILG851999:ILH851999 IVC851999:IVD851999 JEY851999:JEZ851999 JOU851999:JOV851999 JYQ851999:JYR851999 KIM851999:KIN851999 KSI851999:KSJ851999 LCE851999:LCF851999 LMA851999:LMB851999 LVW851999:LVX851999 MFS851999:MFT851999 MPO851999:MPP851999 MZK851999:MZL851999 NJG851999:NJH851999 NTC851999:NTD851999 OCY851999:OCZ851999 OMU851999:OMV851999 OWQ851999:OWR851999 PGM851999:PGN851999 PQI851999:PQJ851999 QAE851999:QAF851999 QKA851999:QKB851999 QTW851999:QTX851999 RDS851999:RDT851999 RNO851999:RNP851999 RXK851999:RXL851999 SHG851999:SHH851999 SRC851999:SRD851999 TAY851999:TAZ851999 TKU851999:TKV851999 TUQ851999:TUR851999 UEM851999:UEN851999 UOI851999:UOJ851999 UYE851999:UYF851999 VIA851999:VIB851999 VRW851999:VRX851999 WBS851999:WBT851999 WLO851999:WLP851999 WVK851999:WVL851999 C917535:D917535 IY917535:IZ917535 SU917535:SV917535 ACQ917535:ACR917535 AMM917535:AMN917535 AWI917535:AWJ917535 BGE917535:BGF917535 BQA917535:BQB917535 BZW917535:BZX917535 CJS917535:CJT917535 CTO917535:CTP917535 DDK917535:DDL917535 DNG917535:DNH917535 DXC917535:DXD917535 EGY917535:EGZ917535 EQU917535:EQV917535 FAQ917535:FAR917535 FKM917535:FKN917535 FUI917535:FUJ917535 GEE917535:GEF917535 GOA917535:GOB917535 GXW917535:GXX917535 HHS917535:HHT917535 HRO917535:HRP917535 IBK917535:IBL917535 ILG917535:ILH917535 IVC917535:IVD917535 JEY917535:JEZ917535 JOU917535:JOV917535 JYQ917535:JYR917535 KIM917535:KIN917535 KSI917535:KSJ917535 LCE917535:LCF917535 LMA917535:LMB917535 LVW917535:LVX917535 MFS917535:MFT917535 MPO917535:MPP917535 MZK917535:MZL917535 NJG917535:NJH917535 NTC917535:NTD917535 OCY917535:OCZ917535 OMU917535:OMV917535 OWQ917535:OWR917535 PGM917535:PGN917535 PQI917535:PQJ917535 QAE917535:QAF917535 QKA917535:QKB917535 QTW917535:QTX917535 RDS917535:RDT917535 RNO917535:RNP917535 RXK917535:RXL917535 SHG917535:SHH917535 SRC917535:SRD917535 TAY917535:TAZ917535 TKU917535:TKV917535 TUQ917535:TUR917535 UEM917535:UEN917535 UOI917535:UOJ917535 UYE917535:UYF917535 VIA917535:VIB917535 VRW917535:VRX917535 WBS917535:WBT917535 WLO917535:WLP917535 WVK917535:WVL917535 C983071:D983071 IY983071:IZ983071 SU983071:SV983071 ACQ983071:ACR983071 AMM983071:AMN983071 AWI983071:AWJ983071 BGE983071:BGF983071 BQA983071:BQB983071 BZW983071:BZX983071 CJS983071:CJT983071 CTO983071:CTP983071 DDK983071:DDL983071 DNG983071:DNH983071 DXC983071:DXD983071 EGY983071:EGZ983071 EQU983071:EQV983071 FAQ983071:FAR983071 FKM983071:FKN983071 FUI983071:FUJ983071 GEE983071:GEF983071 GOA983071:GOB983071 GXW983071:GXX983071 HHS983071:HHT983071 HRO983071:HRP983071 IBK983071:IBL983071 ILG983071:ILH983071 IVC983071:IVD983071 JEY983071:JEZ983071 JOU983071:JOV983071 JYQ983071:JYR983071 KIM983071:KIN983071 KSI983071:KSJ983071 LCE983071:LCF983071 LMA983071:LMB983071 LVW983071:LVX983071 MFS983071:MFT983071 MPO983071:MPP983071 MZK983071:MZL983071 NJG983071:NJH983071 NTC983071:NTD983071 OCY983071:OCZ983071 OMU983071:OMV983071 OWQ983071:OWR983071 PGM983071:PGN983071 PQI983071:PQJ983071 QAE983071:QAF983071 QKA983071:QKB983071 QTW983071:QTX983071 RDS983071:RDT983071 RNO983071:RNP983071 RXK983071:RXL983071 SHG983071:SHH983071 SRC983071:SRD983071 TAY983071:TAZ983071 TKU983071:TKV983071 TUQ983071:TUR983071 UEM983071:UEN983071 UOI983071:UOJ983071 UYE983071:UYF983071 VIA983071:VIB983071 VRW983071:VRX983071 WBS983071:WBT983071 WLO983071:WLP983071 WVK983071:WVL983071 C31:D31 IY36:IZ39 SU36:SV39 ACQ36:ACR39 AMM36:AMN39 AWI36:AWJ39 BGE36:BGF39 BQA36:BQB39 BZW36:BZX39 CJS36:CJT39 CTO36:CTP39 DDK36:DDL39 DNG36:DNH39 DXC36:DXD39 EGY36:EGZ39 EQU36:EQV39 FAQ36:FAR39 FKM36:FKN39 FUI36:FUJ39 GEE36:GEF39 GOA36:GOB39 GXW36:GXX39 HHS36:HHT39 HRO36:HRP39 IBK36:IBL39 ILG36:ILH39 IVC36:IVD39 JEY36:JEZ39 JOU36:JOV39 JYQ36:JYR39 KIM36:KIN39 KSI36:KSJ39 LCE36:LCF39 LMA36:LMB39 LVW36:LVX39 MFS36:MFT39 MPO36:MPP39 MZK36:MZL39 NJG36:NJH39 NTC36:NTD39 OCY36:OCZ39 OMU36:OMV39 OWQ36:OWR39 PGM36:PGN39 PQI36:PQJ39 QAE36:QAF39 QKA36:QKB39 QTW36:QTX39 RDS36:RDT39 RNO36:RNP39 RXK36:RXL39 SHG36:SHH39 SRC36:SRD39 TAY36:TAZ39 TKU36:TKV39 TUQ36:TUR39 UEM36:UEN39 UOI36:UOJ39 UYE36:UYF39 VIA36:VIB39 VRW36:VRX39 WBS36:WBT39 WLO36:WLP39 WVK36:WVL39 C65572:D65575 IY65572:IZ65575 SU65572:SV65575 ACQ65572:ACR65575 AMM65572:AMN65575 AWI65572:AWJ65575 BGE65572:BGF65575 BQA65572:BQB65575 BZW65572:BZX65575 CJS65572:CJT65575 CTO65572:CTP65575 DDK65572:DDL65575 DNG65572:DNH65575 DXC65572:DXD65575 EGY65572:EGZ65575 EQU65572:EQV65575 FAQ65572:FAR65575 FKM65572:FKN65575 FUI65572:FUJ65575 GEE65572:GEF65575 GOA65572:GOB65575 GXW65572:GXX65575 HHS65572:HHT65575 HRO65572:HRP65575 IBK65572:IBL65575 ILG65572:ILH65575 IVC65572:IVD65575 JEY65572:JEZ65575 JOU65572:JOV65575 JYQ65572:JYR65575 KIM65572:KIN65575 KSI65572:KSJ65575 LCE65572:LCF65575 LMA65572:LMB65575 LVW65572:LVX65575 MFS65572:MFT65575 MPO65572:MPP65575 MZK65572:MZL65575 NJG65572:NJH65575 NTC65572:NTD65575 OCY65572:OCZ65575 OMU65572:OMV65575 OWQ65572:OWR65575 PGM65572:PGN65575 PQI65572:PQJ65575 QAE65572:QAF65575 QKA65572:QKB65575 QTW65572:QTX65575 RDS65572:RDT65575 RNO65572:RNP65575 RXK65572:RXL65575 SHG65572:SHH65575 SRC65572:SRD65575 TAY65572:TAZ65575 TKU65572:TKV65575 TUQ65572:TUR65575 UEM65572:UEN65575 UOI65572:UOJ65575 UYE65572:UYF65575 VIA65572:VIB65575 VRW65572:VRX65575 WBS65572:WBT65575 WLO65572:WLP65575 WVK65572:WVL65575 C131108:D131111 IY131108:IZ131111 SU131108:SV131111 ACQ131108:ACR131111 AMM131108:AMN131111 AWI131108:AWJ131111 BGE131108:BGF131111 BQA131108:BQB131111 BZW131108:BZX131111 CJS131108:CJT131111 CTO131108:CTP131111 DDK131108:DDL131111 DNG131108:DNH131111 DXC131108:DXD131111 EGY131108:EGZ131111 EQU131108:EQV131111 FAQ131108:FAR131111 FKM131108:FKN131111 FUI131108:FUJ131111 GEE131108:GEF131111 GOA131108:GOB131111 GXW131108:GXX131111 HHS131108:HHT131111 HRO131108:HRP131111 IBK131108:IBL131111 ILG131108:ILH131111 IVC131108:IVD131111 JEY131108:JEZ131111 JOU131108:JOV131111 JYQ131108:JYR131111 KIM131108:KIN131111 KSI131108:KSJ131111 LCE131108:LCF131111 LMA131108:LMB131111 LVW131108:LVX131111 MFS131108:MFT131111 MPO131108:MPP131111 MZK131108:MZL131111 NJG131108:NJH131111 NTC131108:NTD131111 OCY131108:OCZ131111 OMU131108:OMV131111 OWQ131108:OWR131111 PGM131108:PGN131111 PQI131108:PQJ131111 QAE131108:QAF131111 QKA131108:QKB131111 QTW131108:QTX131111 RDS131108:RDT131111 RNO131108:RNP131111 RXK131108:RXL131111 SHG131108:SHH131111 SRC131108:SRD131111 TAY131108:TAZ131111 TKU131108:TKV131111 TUQ131108:TUR131111 UEM131108:UEN131111 UOI131108:UOJ131111 UYE131108:UYF131111 VIA131108:VIB131111 VRW131108:VRX131111 WBS131108:WBT131111 WLO131108:WLP131111 WVK131108:WVL131111 C196644:D196647 IY196644:IZ196647 SU196644:SV196647 ACQ196644:ACR196647 AMM196644:AMN196647 AWI196644:AWJ196647 BGE196644:BGF196647 BQA196644:BQB196647 BZW196644:BZX196647 CJS196644:CJT196647 CTO196644:CTP196647 DDK196644:DDL196647 DNG196644:DNH196647 DXC196644:DXD196647 EGY196644:EGZ196647 EQU196644:EQV196647 FAQ196644:FAR196647 FKM196644:FKN196647 FUI196644:FUJ196647 GEE196644:GEF196647 GOA196644:GOB196647 GXW196644:GXX196647 HHS196644:HHT196647 HRO196644:HRP196647 IBK196644:IBL196647 ILG196644:ILH196647 IVC196644:IVD196647 JEY196644:JEZ196647 JOU196644:JOV196647 JYQ196644:JYR196647 KIM196644:KIN196647 KSI196644:KSJ196647 LCE196644:LCF196647 LMA196644:LMB196647 LVW196644:LVX196647 MFS196644:MFT196647 MPO196644:MPP196647 MZK196644:MZL196647 NJG196644:NJH196647 NTC196644:NTD196647 OCY196644:OCZ196647 OMU196644:OMV196647 OWQ196644:OWR196647 PGM196644:PGN196647 PQI196644:PQJ196647 QAE196644:QAF196647 QKA196644:QKB196647 QTW196644:QTX196647 RDS196644:RDT196647 RNO196644:RNP196647 RXK196644:RXL196647 SHG196644:SHH196647 SRC196644:SRD196647 TAY196644:TAZ196647 TKU196644:TKV196647 TUQ196644:TUR196647 UEM196644:UEN196647 UOI196644:UOJ196647 UYE196644:UYF196647 VIA196644:VIB196647 VRW196644:VRX196647 WBS196644:WBT196647 WLO196644:WLP196647 WVK196644:WVL196647 C262180:D262183 IY262180:IZ262183 SU262180:SV262183 ACQ262180:ACR262183 AMM262180:AMN262183 AWI262180:AWJ262183 BGE262180:BGF262183 BQA262180:BQB262183 BZW262180:BZX262183 CJS262180:CJT262183 CTO262180:CTP262183 DDK262180:DDL262183 DNG262180:DNH262183 DXC262180:DXD262183 EGY262180:EGZ262183 EQU262180:EQV262183 FAQ262180:FAR262183 FKM262180:FKN262183 FUI262180:FUJ262183 GEE262180:GEF262183 GOA262180:GOB262183 GXW262180:GXX262183 HHS262180:HHT262183 HRO262180:HRP262183 IBK262180:IBL262183 ILG262180:ILH262183 IVC262180:IVD262183 JEY262180:JEZ262183 JOU262180:JOV262183 JYQ262180:JYR262183 KIM262180:KIN262183 KSI262180:KSJ262183 LCE262180:LCF262183 LMA262180:LMB262183 LVW262180:LVX262183 MFS262180:MFT262183 MPO262180:MPP262183 MZK262180:MZL262183 NJG262180:NJH262183 NTC262180:NTD262183 OCY262180:OCZ262183 OMU262180:OMV262183 OWQ262180:OWR262183 PGM262180:PGN262183 PQI262180:PQJ262183 QAE262180:QAF262183 QKA262180:QKB262183 QTW262180:QTX262183 RDS262180:RDT262183 RNO262180:RNP262183 RXK262180:RXL262183 SHG262180:SHH262183 SRC262180:SRD262183 TAY262180:TAZ262183 TKU262180:TKV262183 TUQ262180:TUR262183 UEM262180:UEN262183 UOI262180:UOJ262183 UYE262180:UYF262183 VIA262180:VIB262183 VRW262180:VRX262183 WBS262180:WBT262183 WLO262180:WLP262183 WVK262180:WVL262183 C327716:D327719 IY327716:IZ327719 SU327716:SV327719 ACQ327716:ACR327719 AMM327716:AMN327719 AWI327716:AWJ327719 BGE327716:BGF327719 BQA327716:BQB327719 BZW327716:BZX327719 CJS327716:CJT327719 CTO327716:CTP327719 DDK327716:DDL327719 DNG327716:DNH327719 DXC327716:DXD327719 EGY327716:EGZ327719 EQU327716:EQV327719 FAQ327716:FAR327719 FKM327716:FKN327719 FUI327716:FUJ327719 GEE327716:GEF327719 GOA327716:GOB327719 GXW327716:GXX327719 HHS327716:HHT327719 HRO327716:HRP327719 IBK327716:IBL327719 ILG327716:ILH327719 IVC327716:IVD327719 JEY327716:JEZ327719 JOU327716:JOV327719 JYQ327716:JYR327719 KIM327716:KIN327719 KSI327716:KSJ327719 LCE327716:LCF327719 LMA327716:LMB327719 LVW327716:LVX327719 MFS327716:MFT327719 MPO327716:MPP327719 MZK327716:MZL327719 NJG327716:NJH327719 NTC327716:NTD327719 OCY327716:OCZ327719 OMU327716:OMV327719 OWQ327716:OWR327719 PGM327716:PGN327719 PQI327716:PQJ327719 QAE327716:QAF327719 QKA327716:QKB327719 QTW327716:QTX327719 RDS327716:RDT327719 RNO327716:RNP327719 RXK327716:RXL327719 SHG327716:SHH327719 SRC327716:SRD327719 TAY327716:TAZ327719 TKU327716:TKV327719 TUQ327716:TUR327719 UEM327716:UEN327719 UOI327716:UOJ327719 UYE327716:UYF327719 VIA327716:VIB327719 VRW327716:VRX327719 WBS327716:WBT327719 WLO327716:WLP327719 WVK327716:WVL327719 C393252:D393255 IY393252:IZ393255 SU393252:SV393255 ACQ393252:ACR393255 AMM393252:AMN393255 AWI393252:AWJ393255 BGE393252:BGF393255 BQA393252:BQB393255 BZW393252:BZX393255 CJS393252:CJT393255 CTO393252:CTP393255 DDK393252:DDL393255 DNG393252:DNH393255 DXC393252:DXD393255 EGY393252:EGZ393255 EQU393252:EQV393255 FAQ393252:FAR393255 FKM393252:FKN393255 FUI393252:FUJ393255 GEE393252:GEF393255 GOA393252:GOB393255 GXW393252:GXX393255 HHS393252:HHT393255 HRO393252:HRP393255 IBK393252:IBL393255 ILG393252:ILH393255 IVC393252:IVD393255 JEY393252:JEZ393255 JOU393252:JOV393255 JYQ393252:JYR393255 KIM393252:KIN393255 KSI393252:KSJ393255 LCE393252:LCF393255 LMA393252:LMB393255 LVW393252:LVX393255 MFS393252:MFT393255 MPO393252:MPP393255 MZK393252:MZL393255 NJG393252:NJH393255 NTC393252:NTD393255 OCY393252:OCZ393255 OMU393252:OMV393255 OWQ393252:OWR393255 PGM393252:PGN393255 PQI393252:PQJ393255 QAE393252:QAF393255 QKA393252:QKB393255 QTW393252:QTX393255 RDS393252:RDT393255 RNO393252:RNP393255 RXK393252:RXL393255 SHG393252:SHH393255 SRC393252:SRD393255 TAY393252:TAZ393255 TKU393252:TKV393255 TUQ393252:TUR393255 UEM393252:UEN393255 UOI393252:UOJ393255 UYE393252:UYF393255 VIA393252:VIB393255 VRW393252:VRX393255 WBS393252:WBT393255 WLO393252:WLP393255 WVK393252:WVL393255 C458788:D458791 IY458788:IZ458791 SU458788:SV458791 ACQ458788:ACR458791 AMM458788:AMN458791 AWI458788:AWJ458791 BGE458788:BGF458791 BQA458788:BQB458791 BZW458788:BZX458791 CJS458788:CJT458791 CTO458788:CTP458791 DDK458788:DDL458791 DNG458788:DNH458791 DXC458788:DXD458791 EGY458788:EGZ458791 EQU458788:EQV458791 FAQ458788:FAR458791 FKM458788:FKN458791 FUI458788:FUJ458791 GEE458788:GEF458791 GOA458788:GOB458791 GXW458788:GXX458791 HHS458788:HHT458791 HRO458788:HRP458791 IBK458788:IBL458791 ILG458788:ILH458791 IVC458788:IVD458791 JEY458788:JEZ458791 JOU458788:JOV458791 JYQ458788:JYR458791 KIM458788:KIN458791 KSI458788:KSJ458791 LCE458788:LCF458791 LMA458788:LMB458791 LVW458788:LVX458791 MFS458788:MFT458791 MPO458788:MPP458791 MZK458788:MZL458791 NJG458788:NJH458791 NTC458788:NTD458791 OCY458788:OCZ458791 OMU458788:OMV458791 OWQ458788:OWR458791 PGM458788:PGN458791 PQI458788:PQJ458791 QAE458788:QAF458791 QKA458788:QKB458791 QTW458788:QTX458791 RDS458788:RDT458791 RNO458788:RNP458791 RXK458788:RXL458791 SHG458788:SHH458791 SRC458788:SRD458791 TAY458788:TAZ458791 TKU458788:TKV458791 TUQ458788:TUR458791 UEM458788:UEN458791 UOI458788:UOJ458791 UYE458788:UYF458791 VIA458788:VIB458791 VRW458788:VRX458791 WBS458788:WBT458791 WLO458788:WLP458791 WVK458788:WVL458791 C524324:D524327 IY524324:IZ524327 SU524324:SV524327 ACQ524324:ACR524327 AMM524324:AMN524327 AWI524324:AWJ524327 BGE524324:BGF524327 BQA524324:BQB524327 BZW524324:BZX524327 CJS524324:CJT524327 CTO524324:CTP524327 DDK524324:DDL524327 DNG524324:DNH524327 DXC524324:DXD524327 EGY524324:EGZ524327 EQU524324:EQV524327 FAQ524324:FAR524327 FKM524324:FKN524327 FUI524324:FUJ524327 GEE524324:GEF524327 GOA524324:GOB524327 GXW524324:GXX524327 HHS524324:HHT524327 HRO524324:HRP524327 IBK524324:IBL524327 ILG524324:ILH524327 IVC524324:IVD524327 JEY524324:JEZ524327 JOU524324:JOV524327 JYQ524324:JYR524327 KIM524324:KIN524327 KSI524324:KSJ524327 LCE524324:LCF524327 LMA524324:LMB524327 LVW524324:LVX524327 MFS524324:MFT524327 MPO524324:MPP524327 MZK524324:MZL524327 NJG524324:NJH524327 NTC524324:NTD524327 OCY524324:OCZ524327 OMU524324:OMV524327 OWQ524324:OWR524327 PGM524324:PGN524327 PQI524324:PQJ524327 QAE524324:QAF524327 QKA524324:QKB524327 QTW524324:QTX524327 RDS524324:RDT524327 RNO524324:RNP524327 RXK524324:RXL524327 SHG524324:SHH524327 SRC524324:SRD524327 TAY524324:TAZ524327 TKU524324:TKV524327 TUQ524324:TUR524327 UEM524324:UEN524327 UOI524324:UOJ524327 UYE524324:UYF524327 VIA524324:VIB524327 VRW524324:VRX524327 WBS524324:WBT524327 WLO524324:WLP524327 WVK524324:WVL524327 C589860:D589863 IY589860:IZ589863 SU589860:SV589863 ACQ589860:ACR589863 AMM589860:AMN589863 AWI589860:AWJ589863 BGE589860:BGF589863 BQA589860:BQB589863 BZW589860:BZX589863 CJS589860:CJT589863 CTO589860:CTP589863 DDK589860:DDL589863 DNG589860:DNH589863 DXC589860:DXD589863 EGY589860:EGZ589863 EQU589860:EQV589863 FAQ589860:FAR589863 FKM589860:FKN589863 FUI589860:FUJ589863 GEE589860:GEF589863 GOA589860:GOB589863 GXW589860:GXX589863 HHS589860:HHT589863 HRO589860:HRP589863 IBK589860:IBL589863 ILG589860:ILH589863 IVC589860:IVD589863 JEY589860:JEZ589863 JOU589860:JOV589863 JYQ589860:JYR589863 KIM589860:KIN589863 KSI589860:KSJ589863 LCE589860:LCF589863 LMA589860:LMB589863 LVW589860:LVX589863 MFS589860:MFT589863 MPO589860:MPP589863 MZK589860:MZL589863 NJG589860:NJH589863 NTC589860:NTD589863 OCY589860:OCZ589863 OMU589860:OMV589863 OWQ589860:OWR589863 PGM589860:PGN589863 PQI589860:PQJ589863 QAE589860:QAF589863 QKA589860:QKB589863 QTW589860:QTX589863 RDS589860:RDT589863 RNO589860:RNP589863 RXK589860:RXL589863 SHG589860:SHH589863 SRC589860:SRD589863 TAY589860:TAZ589863 TKU589860:TKV589863 TUQ589860:TUR589863 UEM589860:UEN589863 UOI589860:UOJ589863 UYE589860:UYF589863 VIA589860:VIB589863 VRW589860:VRX589863 WBS589860:WBT589863 WLO589860:WLP589863 WVK589860:WVL589863 C655396:D655399 IY655396:IZ655399 SU655396:SV655399 ACQ655396:ACR655399 AMM655396:AMN655399 AWI655396:AWJ655399 BGE655396:BGF655399 BQA655396:BQB655399 BZW655396:BZX655399 CJS655396:CJT655399 CTO655396:CTP655399 DDK655396:DDL655399 DNG655396:DNH655399 DXC655396:DXD655399 EGY655396:EGZ655399 EQU655396:EQV655399 FAQ655396:FAR655399 FKM655396:FKN655399 FUI655396:FUJ655399 GEE655396:GEF655399 GOA655396:GOB655399 GXW655396:GXX655399 HHS655396:HHT655399 HRO655396:HRP655399 IBK655396:IBL655399 ILG655396:ILH655399 IVC655396:IVD655399 JEY655396:JEZ655399 JOU655396:JOV655399 JYQ655396:JYR655399 KIM655396:KIN655399 KSI655396:KSJ655399 LCE655396:LCF655399 LMA655396:LMB655399 LVW655396:LVX655399 MFS655396:MFT655399 MPO655396:MPP655399 MZK655396:MZL655399 NJG655396:NJH655399 NTC655396:NTD655399 OCY655396:OCZ655399 OMU655396:OMV655399 OWQ655396:OWR655399 PGM655396:PGN655399 PQI655396:PQJ655399 QAE655396:QAF655399 QKA655396:QKB655399 QTW655396:QTX655399 RDS655396:RDT655399 RNO655396:RNP655399 RXK655396:RXL655399 SHG655396:SHH655399 SRC655396:SRD655399 TAY655396:TAZ655399 TKU655396:TKV655399 TUQ655396:TUR655399 UEM655396:UEN655399 UOI655396:UOJ655399 UYE655396:UYF655399 VIA655396:VIB655399 VRW655396:VRX655399 WBS655396:WBT655399 WLO655396:WLP655399 WVK655396:WVL655399 C720932:D720935 IY720932:IZ720935 SU720932:SV720935 ACQ720932:ACR720935 AMM720932:AMN720935 AWI720932:AWJ720935 BGE720932:BGF720935 BQA720932:BQB720935 BZW720932:BZX720935 CJS720932:CJT720935 CTO720932:CTP720935 DDK720932:DDL720935 DNG720932:DNH720935 DXC720932:DXD720935 EGY720932:EGZ720935 EQU720932:EQV720935 FAQ720932:FAR720935 FKM720932:FKN720935 FUI720932:FUJ720935 GEE720932:GEF720935 GOA720932:GOB720935 GXW720932:GXX720935 HHS720932:HHT720935 HRO720932:HRP720935 IBK720932:IBL720935 ILG720932:ILH720935 IVC720932:IVD720935 JEY720932:JEZ720935 JOU720932:JOV720935 JYQ720932:JYR720935 KIM720932:KIN720935 KSI720932:KSJ720935 LCE720932:LCF720935 LMA720932:LMB720935 LVW720932:LVX720935 MFS720932:MFT720935 MPO720932:MPP720935 MZK720932:MZL720935 NJG720932:NJH720935 NTC720932:NTD720935 OCY720932:OCZ720935 OMU720932:OMV720935 OWQ720932:OWR720935 PGM720932:PGN720935 PQI720932:PQJ720935 QAE720932:QAF720935 QKA720932:QKB720935 QTW720932:QTX720935 RDS720932:RDT720935 RNO720932:RNP720935 RXK720932:RXL720935 SHG720932:SHH720935 SRC720932:SRD720935 TAY720932:TAZ720935 TKU720932:TKV720935 TUQ720932:TUR720935 UEM720932:UEN720935 UOI720932:UOJ720935 UYE720932:UYF720935 VIA720932:VIB720935 VRW720932:VRX720935 WBS720932:WBT720935 WLO720932:WLP720935 WVK720932:WVL720935 C786468:D786471 IY786468:IZ786471 SU786468:SV786471 ACQ786468:ACR786471 AMM786468:AMN786471 AWI786468:AWJ786471 BGE786468:BGF786471 BQA786468:BQB786471 BZW786468:BZX786471 CJS786468:CJT786471 CTO786468:CTP786471 DDK786468:DDL786471 DNG786468:DNH786471 DXC786468:DXD786471 EGY786468:EGZ786471 EQU786468:EQV786471 FAQ786468:FAR786471 FKM786468:FKN786471 FUI786468:FUJ786471 GEE786468:GEF786471 GOA786468:GOB786471 GXW786468:GXX786471 HHS786468:HHT786471 HRO786468:HRP786471 IBK786468:IBL786471 ILG786468:ILH786471 IVC786468:IVD786471 JEY786468:JEZ786471 JOU786468:JOV786471 JYQ786468:JYR786471 KIM786468:KIN786471 KSI786468:KSJ786471 LCE786468:LCF786471 LMA786468:LMB786471 LVW786468:LVX786471 MFS786468:MFT786471 MPO786468:MPP786471 MZK786468:MZL786471 NJG786468:NJH786471 NTC786468:NTD786471 OCY786468:OCZ786471 OMU786468:OMV786471 OWQ786468:OWR786471 PGM786468:PGN786471 PQI786468:PQJ786471 QAE786468:QAF786471 QKA786468:QKB786471 QTW786468:QTX786471 RDS786468:RDT786471 RNO786468:RNP786471 RXK786468:RXL786471 SHG786468:SHH786471 SRC786468:SRD786471 TAY786468:TAZ786471 TKU786468:TKV786471 TUQ786468:TUR786471 UEM786468:UEN786471 UOI786468:UOJ786471 UYE786468:UYF786471 VIA786468:VIB786471 VRW786468:VRX786471 WBS786468:WBT786471 WLO786468:WLP786471 WVK786468:WVL786471 C852004:D852007 IY852004:IZ852007 SU852004:SV852007 ACQ852004:ACR852007 AMM852004:AMN852007 AWI852004:AWJ852007 BGE852004:BGF852007 BQA852004:BQB852007 BZW852004:BZX852007 CJS852004:CJT852007 CTO852004:CTP852007 DDK852004:DDL852007 DNG852004:DNH852007 DXC852004:DXD852007 EGY852004:EGZ852007 EQU852004:EQV852007 FAQ852004:FAR852007 FKM852004:FKN852007 FUI852004:FUJ852007 GEE852004:GEF852007 GOA852004:GOB852007 GXW852004:GXX852007 HHS852004:HHT852007 HRO852004:HRP852007 IBK852004:IBL852007 ILG852004:ILH852007 IVC852004:IVD852007 JEY852004:JEZ852007 JOU852004:JOV852007 JYQ852004:JYR852007 KIM852004:KIN852007 KSI852004:KSJ852007 LCE852004:LCF852007 LMA852004:LMB852007 LVW852004:LVX852007 MFS852004:MFT852007 MPO852004:MPP852007 MZK852004:MZL852007 NJG852004:NJH852007 NTC852004:NTD852007 OCY852004:OCZ852007 OMU852004:OMV852007 OWQ852004:OWR852007 PGM852004:PGN852007 PQI852004:PQJ852007 QAE852004:QAF852007 QKA852004:QKB852007 QTW852004:QTX852007 RDS852004:RDT852007 RNO852004:RNP852007 RXK852004:RXL852007 SHG852004:SHH852007 SRC852004:SRD852007 TAY852004:TAZ852007 TKU852004:TKV852007 TUQ852004:TUR852007 UEM852004:UEN852007 UOI852004:UOJ852007 UYE852004:UYF852007 VIA852004:VIB852007 VRW852004:VRX852007 WBS852004:WBT852007 WLO852004:WLP852007 WVK852004:WVL852007 C917540:D917543 IY917540:IZ917543 SU917540:SV917543 ACQ917540:ACR917543 AMM917540:AMN917543 AWI917540:AWJ917543 BGE917540:BGF917543 BQA917540:BQB917543 BZW917540:BZX917543 CJS917540:CJT917543 CTO917540:CTP917543 DDK917540:DDL917543 DNG917540:DNH917543 DXC917540:DXD917543 EGY917540:EGZ917543 EQU917540:EQV917543 FAQ917540:FAR917543 FKM917540:FKN917543 FUI917540:FUJ917543 GEE917540:GEF917543 GOA917540:GOB917543 GXW917540:GXX917543 HHS917540:HHT917543 HRO917540:HRP917543 IBK917540:IBL917543 ILG917540:ILH917543 IVC917540:IVD917543 JEY917540:JEZ917543 JOU917540:JOV917543 JYQ917540:JYR917543 KIM917540:KIN917543 KSI917540:KSJ917543 LCE917540:LCF917543 LMA917540:LMB917543 LVW917540:LVX917543 MFS917540:MFT917543 MPO917540:MPP917543 MZK917540:MZL917543 NJG917540:NJH917543 NTC917540:NTD917543 OCY917540:OCZ917543 OMU917540:OMV917543 OWQ917540:OWR917543 PGM917540:PGN917543 PQI917540:PQJ917543 QAE917540:QAF917543 QKA917540:QKB917543 QTW917540:QTX917543 RDS917540:RDT917543 RNO917540:RNP917543 RXK917540:RXL917543 SHG917540:SHH917543 SRC917540:SRD917543 TAY917540:TAZ917543 TKU917540:TKV917543 TUQ917540:TUR917543 UEM917540:UEN917543 UOI917540:UOJ917543 UYE917540:UYF917543 VIA917540:VIB917543 VRW917540:VRX917543 WBS917540:WBT917543 WLO917540:WLP917543 WVK917540:WVL917543 C983076:D983079 IY983076:IZ983079 SU983076:SV983079 ACQ983076:ACR983079 AMM983076:AMN983079 AWI983076:AWJ983079 BGE983076:BGF983079 BQA983076:BQB983079 BZW983076:BZX983079 CJS983076:CJT983079 CTO983076:CTP983079 DDK983076:DDL983079 DNG983076:DNH983079 DXC983076:DXD983079 EGY983076:EGZ983079 EQU983076:EQV983079 FAQ983076:FAR983079 FKM983076:FKN983079 FUI983076:FUJ983079 GEE983076:GEF983079 GOA983076:GOB983079 GXW983076:GXX983079 HHS983076:HHT983079 HRO983076:HRP983079 IBK983076:IBL983079 ILG983076:ILH983079 IVC983076:IVD983079 JEY983076:JEZ983079 JOU983076:JOV983079 JYQ983076:JYR983079 KIM983076:KIN983079 KSI983076:KSJ983079 LCE983076:LCF983079 LMA983076:LMB983079 LVW983076:LVX983079 MFS983076:MFT983079 MPO983076:MPP983079 MZK983076:MZL983079 NJG983076:NJH983079 NTC983076:NTD983079 OCY983076:OCZ983079 OMU983076:OMV983079 OWQ983076:OWR983079 PGM983076:PGN983079 PQI983076:PQJ983079 QAE983076:QAF983079 QKA983076:QKB983079 QTW983076:QTX983079 RDS983076:RDT983079 RNO983076:RNP983079 RXK983076:RXL983079 SHG983076:SHH983079 SRC983076:SRD983079 TAY983076:TAZ983079 TKU983076:TKV983079 TUQ983076:TUR983079 UEM983076:UEN983079 UOI983076:UOJ983079 UYE983076:UYF983079 VIA983076:VIB983079 VRW983076:VRX983079 WBS983076:WBT983079 WLO983076:WLP983079 WVK983076:WVL983079 C54:D55 IY41:IZ45 SU41:SV45 ACQ41:ACR45 AMM41:AMN45 AWI41:AWJ45 BGE41:BGF45 BQA41:BQB45 BZW41:BZX45 CJS41:CJT45 CTO41:CTP45 DDK41:DDL45 DNG41:DNH45 DXC41:DXD45 EGY41:EGZ45 EQU41:EQV45 FAQ41:FAR45 FKM41:FKN45 FUI41:FUJ45 GEE41:GEF45 GOA41:GOB45 GXW41:GXX45 HHS41:HHT45 HRO41:HRP45 IBK41:IBL45 ILG41:ILH45 IVC41:IVD45 JEY41:JEZ45 JOU41:JOV45 JYQ41:JYR45 KIM41:KIN45 KSI41:KSJ45 LCE41:LCF45 LMA41:LMB45 LVW41:LVX45 MFS41:MFT45 MPO41:MPP45 MZK41:MZL45 NJG41:NJH45 NTC41:NTD45 OCY41:OCZ45 OMU41:OMV45 OWQ41:OWR45 PGM41:PGN45 PQI41:PQJ45 QAE41:QAF45 QKA41:QKB45 QTW41:QTX45 RDS41:RDT45 RNO41:RNP45 RXK41:RXL45 SHG41:SHH45 SRC41:SRD45 TAY41:TAZ45 TKU41:TKV45 TUQ41:TUR45 UEM41:UEN45 UOI41:UOJ45 UYE41:UYF45 VIA41:VIB45 VRW41:VRX45 WBS41:WBT45 WLO41:WLP45 WVK41:WVL45 C65577:D65581 IY65577:IZ65581 SU65577:SV65581 ACQ65577:ACR65581 AMM65577:AMN65581 AWI65577:AWJ65581 BGE65577:BGF65581 BQA65577:BQB65581 BZW65577:BZX65581 CJS65577:CJT65581 CTO65577:CTP65581 DDK65577:DDL65581 DNG65577:DNH65581 DXC65577:DXD65581 EGY65577:EGZ65581 EQU65577:EQV65581 FAQ65577:FAR65581 FKM65577:FKN65581 FUI65577:FUJ65581 GEE65577:GEF65581 GOA65577:GOB65581 GXW65577:GXX65581 HHS65577:HHT65581 HRO65577:HRP65581 IBK65577:IBL65581 ILG65577:ILH65581 IVC65577:IVD65581 JEY65577:JEZ65581 JOU65577:JOV65581 JYQ65577:JYR65581 KIM65577:KIN65581 KSI65577:KSJ65581 LCE65577:LCF65581 LMA65577:LMB65581 LVW65577:LVX65581 MFS65577:MFT65581 MPO65577:MPP65581 MZK65577:MZL65581 NJG65577:NJH65581 NTC65577:NTD65581 OCY65577:OCZ65581 OMU65577:OMV65581 OWQ65577:OWR65581 PGM65577:PGN65581 PQI65577:PQJ65581 QAE65577:QAF65581 QKA65577:QKB65581 QTW65577:QTX65581 RDS65577:RDT65581 RNO65577:RNP65581 RXK65577:RXL65581 SHG65577:SHH65581 SRC65577:SRD65581 TAY65577:TAZ65581 TKU65577:TKV65581 TUQ65577:TUR65581 UEM65577:UEN65581 UOI65577:UOJ65581 UYE65577:UYF65581 VIA65577:VIB65581 VRW65577:VRX65581 WBS65577:WBT65581 WLO65577:WLP65581 WVK65577:WVL65581 C131113:D131117 IY131113:IZ131117 SU131113:SV131117 ACQ131113:ACR131117 AMM131113:AMN131117 AWI131113:AWJ131117 BGE131113:BGF131117 BQA131113:BQB131117 BZW131113:BZX131117 CJS131113:CJT131117 CTO131113:CTP131117 DDK131113:DDL131117 DNG131113:DNH131117 DXC131113:DXD131117 EGY131113:EGZ131117 EQU131113:EQV131117 FAQ131113:FAR131117 FKM131113:FKN131117 FUI131113:FUJ131117 GEE131113:GEF131117 GOA131113:GOB131117 GXW131113:GXX131117 HHS131113:HHT131117 HRO131113:HRP131117 IBK131113:IBL131117 ILG131113:ILH131117 IVC131113:IVD131117 JEY131113:JEZ131117 JOU131113:JOV131117 JYQ131113:JYR131117 KIM131113:KIN131117 KSI131113:KSJ131117 LCE131113:LCF131117 LMA131113:LMB131117 LVW131113:LVX131117 MFS131113:MFT131117 MPO131113:MPP131117 MZK131113:MZL131117 NJG131113:NJH131117 NTC131113:NTD131117 OCY131113:OCZ131117 OMU131113:OMV131117 OWQ131113:OWR131117 PGM131113:PGN131117 PQI131113:PQJ131117 QAE131113:QAF131117 QKA131113:QKB131117 QTW131113:QTX131117 RDS131113:RDT131117 RNO131113:RNP131117 RXK131113:RXL131117 SHG131113:SHH131117 SRC131113:SRD131117 TAY131113:TAZ131117 TKU131113:TKV131117 TUQ131113:TUR131117 UEM131113:UEN131117 UOI131113:UOJ131117 UYE131113:UYF131117 VIA131113:VIB131117 VRW131113:VRX131117 WBS131113:WBT131117 WLO131113:WLP131117 WVK131113:WVL131117 C196649:D196653 IY196649:IZ196653 SU196649:SV196653 ACQ196649:ACR196653 AMM196649:AMN196653 AWI196649:AWJ196653 BGE196649:BGF196653 BQA196649:BQB196653 BZW196649:BZX196653 CJS196649:CJT196653 CTO196649:CTP196653 DDK196649:DDL196653 DNG196649:DNH196653 DXC196649:DXD196653 EGY196649:EGZ196653 EQU196649:EQV196653 FAQ196649:FAR196653 FKM196649:FKN196653 FUI196649:FUJ196653 GEE196649:GEF196653 GOA196649:GOB196653 GXW196649:GXX196653 HHS196649:HHT196653 HRO196649:HRP196653 IBK196649:IBL196653 ILG196649:ILH196653 IVC196649:IVD196653 JEY196649:JEZ196653 JOU196649:JOV196653 JYQ196649:JYR196653 KIM196649:KIN196653 KSI196649:KSJ196653 LCE196649:LCF196653 LMA196649:LMB196653 LVW196649:LVX196653 MFS196649:MFT196653 MPO196649:MPP196653 MZK196649:MZL196653 NJG196649:NJH196653 NTC196649:NTD196653 OCY196649:OCZ196653 OMU196649:OMV196653 OWQ196649:OWR196653 PGM196649:PGN196653 PQI196649:PQJ196653 QAE196649:QAF196653 QKA196649:QKB196653 QTW196649:QTX196653 RDS196649:RDT196653 RNO196649:RNP196653 RXK196649:RXL196653 SHG196649:SHH196653 SRC196649:SRD196653 TAY196649:TAZ196653 TKU196649:TKV196653 TUQ196649:TUR196653 UEM196649:UEN196653 UOI196649:UOJ196653 UYE196649:UYF196653 VIA196649:VIB196653 VRW196649:VRX196653 WBS196649:WBT196653 WLO196649:WLP196653 WVK196649:WVL196653 C262185:D262189 IY262185:IZ262189 SU262185:SV262189 ACQ262185:ACR262189 AMM262185:AMN262189 AWI262185:AWJ262189 BGE262185:BGF262189 BQA262185:BQB262189 BZW262185:BZX262189 CJS262185:CJT262189 CTO262185:CTP262189 DDK262185:DDL262189 DNG262185:DNH262189 DXC262185:DXD262189 EGY262185:EGZ262189 EQU262185:EQV262189 FAQ262185:FAR262189 FKM262185:FKN262189 FUI262185:FUJ262189 GEE262185:GEF262189 GOA262185:GOB262189 GXW262185:GXX262189 HHS262185:HHT262189 HRO262185:HRP262189 IBK262185:IBL262189 ILG262185:ILH262189 IVC262185:IVD262189 JEY262185:JEZ262189 JOU262185:JOV262189 JYQ262185:JYR262189 KIM262185:KIN262189 KSI262185:KSJ262189 LCE262185:LCF262189 LMA262185:LMB262189 LVW262185:LVX262189 MFS262185:MFT262189 MPO262185:MPP262189 MZK262185:MZL262189 NJG262185:NJH262189 NTC262185:NTD262189 OCY262185:OCZ262189 OMU262185:OMV262189 OWQ262185:OWR262189 PGM262185:PGN262189 PQI262185:PQJ262189 QAE262185:QAF262189 QKA262185:QKB262189 QTW262185:QTX262189 RDS262185:RDT262189 RNO262185:RNP262189 RXK262185:RXL262189 SHG262185:SHH262189 SRC262185:SRD262189 TAY262185:TAZ262189 TKU262185:TKV262189 TUQ262185:TUR262189 UEM262185:UEN262189 UOI262185:UOJ262189 UYE262185:UYF262189 VIA262185:VIB262189 VRW262185:VRX262189 WBS262185:WBT262189 WLO262185:WLP262189 WVK262185:WVL262189 C327721:D327725 IY327721:IZ327725 SU327721:SV327725 ACQ327721:ACR327725 AMM327721:AMN327725 AWI327721:AWJ327725 BGE327721:BGF327725 BQA327721:BQB327725 BZW327721:BZX327725 CJS327721:CJT327725 CTO327721:CTP327725 DDK327721:DDL327725 DNG327721:DNH327725 DXC327721:DXD327725 EGY327721:EGZ327725 EQU327721:EQV327725 FAQ327721:FAR327725 FKM327721:FKN327725 FUI327721:FUJ327725 GEE327721:GEF327725 GOA327721:GOB327725 GXW327721:GXX327725 HHS327721:HHT327725 HRO327721:HRP327725 IBK327721:IBL327725 ILG327721:ILH327725 IVC327721:IVD327725 JEY327721:JEZ327725 JOU327721:JOV327725 JYQ327721:JYR327725 KIM327721:KIN327725 KSI327721:KSJ327725 LCE327721:LCF327725 LMA327721:LMB327725 LVW327721:LVX327725 MFS327721:MFT327725 MPO327721:MPP327725 MZK327721:MZL327725 NJG327721:NJH327725 NTC327721:NTD327725 OCY327721:OCZ327725 OMU327721:OMV327725 OWQ327721:OWR327725 PGM327721:PGN327725 PQI327721:PQJ327725 QAE327721:QAF327725 QKA327721:QKB327725 QTW327721:QTX327725 RDS327721:RDT327725 RNO327721:RNP327725 RXK327721:RXL327725 SHG327721:SHH327725 SRC327721:SRD327725 TAY327721:TAZ327725 TKU327721:TKV327725 TUQ327721:TUR327725 UEM327721:UEN327725 UOI327721:UOJ327725 UYE327721:UYF327725 VIA327721:VIB327725 VRW327721:VRX327725 WBS327721:WBT327725 WLO327721:WLP327725 WVK327721:WVL327725 C393257:D393261 IY393257:IZ393261 SU393257:SV393261 ACQ393257:ACR393261 AMM393257:AMN393261 AWI393257:AWJ393261 BGE393257:BGF393261 BQA393257:BQB393261 BZW393257:BZX393261 CJS393257:CJT393261 CTO393257:CTP393261 DDK393257:DDL393261 DNG393257:DNH393261 DXC393257:DXD393261 EGY393257:EGZ393261 EQU393257:EQV393261 FAQ393257:FAR393261 FKM393257:FKN393261 FUI393257:FUJ393261 GEE393257:GEF393261 GOA393257:GOB393261 GXW393257:GXX393261 HHS393257:HHT393261 HRO393257:HRP393261 IBK393257:IBL393261 ILG393257:ILH393261 IVC393257:IVD393261 JEY393257:JEZ393261 JOU393257:JOV393261 JYQ393257:JYR393261 KIM393257:KIN393261 KSI393257:KSJ393261 LCE393257:LCF393261 LMA393257:LMB393261 LVW393257:LVX393261 MFS393257:MFT393261 MPO393257:MPP393261 MZK393257:MZL393261 NJG393257:NJH393261 NTC393257:NTD393261 OCY393257:OCZ393261 OMU393257:OMV393261 OWQ393257:OWR393261 PGM393257:PGN393261 PQI393257:PQJ393261 QAE393257:QAF393261 QKA393257:QKB393261 QTW393257:QTX393261 RDS393257:RDT393261 RNO393257:RNP393261 RXK393257:RXL393261 SHG393257:SHH393261 SRC393257:SRD393261 TAY393257:TAZ393261 TKU393257:TKV393261 TUQ393257:TUR393261 UEM393257:UEN393261 UOI393257:UOJ393261 UYE393257:UYF393261 VIA393257:VIB393261 VRW393257:VRX393261 WBS393257:WBT393261 WLO393257:WLP393261 WVK393257:WVL393261 C458793:D458797 IY458793:IZ458797 SU458793:SV458797 ACQ458793:ACR458797 AMM458793:AMN458797 AWI458793:AWJ458797 BGE458793:BGF458797 BQA458793:BQB458797 BZW458793:BZX458797 CJS458793:CJT458797 CTO458793:CTP458797 DDK458793:DDL458797 DNG458793:DNH458797 DXC458793:DXD458797 EGY458793:EGZ458797 EQU458793:EQV458797 FAQ458793:FAR458797 FKM458793:FKN458797 FUI458793:FUJ458797 GEE458793:GEF458797 GOA458793:GOB458797 GXW458793:GXX458797 HHS458793:HHT458797 HRO458793:HRP458797 IBK458793:IBL458797 ILG458793:ILH458797 IVC458793:IVD458797 JEY458793:JEZ458797 JOU458793:JOV458797 JYQ458793:JYR458797 KIM458793:KIN458797 KSI458793:KSJ458797 LCE458793:LCF458797 LMA458793:LMB458797 LVW458793:LVX458797 MFS458793:MFT458797 MPO458793:MPP458797 MZK458793:MZL458797 NJG458793:NJH458797 NTC458793:NTD458797 OCY458793:OCZ458797 OMU458793:OMV458797 OWQ458793:OWR458797 PGM458793:PGN458797 PQI458793:PQJ458797 QAE458793:QAF458797 QKA458793:QKB458797 QTW458793:QTX458797 RDS458793:RDT458797 RNO458793:RNP458797 RXK458793:RXL458797 SHG458793:SHH458797 SRC458793:SRD458797 TAY458793:TAZ458797 TKU458793:TKV458797 TUQ458793:TUR458797 UEM458793:UEN458797 UOI458793:UOJ458797 UYE458793:UYF458797 VIA458793:VIB458797 VRW458793:VRX458797 WBS458793:WBT458797 WLO458793:WLP458797 WVK458793:WVL458797 C524329:D524333 IY524329:IZ524333 SU524329:SV524333 ACQ524329:ACR524333 AMM524329:AMN524333 AWI524329:AWJ524333 BGE524329:BGF524333 BQA524329:BQB524333 BZW524329:BZX524333 CJS524329:CJT524333 CTO524329:CTP524333 DDK524329:DDL524333 DNG524329:DNH524333 DXC524329:DXD524333 EGY524329:EGZ524333 EQU524329:EQV524333 FAQ524329:FAR524333 FKM524329:FKN524333 FUI524329:FUJ524333 GEE524329:GEF524333 GOA524329:GOB524333 GXW524329:GXX524333 HHS524329:HHT524333 HRO524329:HRP524333 IBK524329:IBL524333 ILG524329:ILH524333 IVC524329:IVD524333 JEY524329:JEZ524333 JOU524329:JOV524333 JYQ524329:JYR524333 KIM524329:KIN524333 KSI524329:KSJ524333 LCE524329:LCF524333 LMA524329:LMB524333 LVW524329:LVX524333 MFS524329:MFT524333 MPO524329:MPP524333 MZK524329:MZL524333 NJG524329:NJH524333 NTC524329:NTD524333 OCY524329:OCZ524333 OMU524329:OMV524333 OWQ524329:OWR524333 PGM524329:PGN524333 PQI524329:PQJ524333 QAE524329:QAF524333 QKA524329:QKB524333 QTW524329:QTX524333 RDS524329:RDT524333 RNO524329:RNP524333 RXK524329:RXL524333 SHG524329:SHH524333 SRC524329:SRD524333 TAY524329:TAZ524333 TKU524329:TKV524333 TUQ524329:TUR524333 UEM524329:UEN524333 UOI524329:UOJ524333 UYE524329:UYF524333 VIA524329:VIB524333 VRW524329:VRX524333 WBS524329:WBT524333 WLO524329:WLP524333 WVK524329:WVL524333 C589865:D589869 IY589865:IZ589869 SU589865:SV589869 ACQ589865:ACR589869 AMM589865:AMN589869 AWI589865:AWJ589869 BGE589865:BGF589869 BQA589865:BQB589869 BZW589865:BZX589869 CJS589865:CJT589869 CTO589865:CTP589869 DDK589865:DDL589869 DNG589865:DNH589869 DXC589865:DXD589869 EGY589865:EGZ589869 EQU589865:EQV589869 FAQ589865:FAR589869 FKM589865:FKN589869 FUI589865:FUJ589869 GEE589865:GEF589869 GOA589865:GOB589869 GXW589865:GXX589869 HHS589865:HHT589869 HRO589865:HRP589869 IBK589865:IBL589869 ILG589865:ILH589869 IVC589865:IVD589869 JEY589865:JEZ589869 JOU589865:JOV589869 JYQ589865:JYR589869 KIM589865:KIN589869 KSI589865:KSJ589869 LCE589865:LCF589869 LMA589865:LMB589869 LVW589865:LVX589869 MFS589865:MFT589869 MPO589865:MPP589869 MZK589865:MZL589869 NJG589865:NJH589869 NTC589865:NTD589869 OCY589865:OCZ589869 OMU589865:OMV589869 OWQ589865:OWR589869 PGM589865:PGN589869 PQI589865:PQJ589869 QAE589865:QAF589869 QKA589865:QKB589869 QTW589865:QTX589869 RDS589865:RDT589869 RNO589865:RNP589869 RXK589865:RXL589869 SHG589865:SHH589869 SRC589865:SRD589869 TAY589865:TAZ589869 TKU589865:TKV589869 TUQ589865:TUR589869 UEM589865:UEN589869 UOI589865:UOJ589869 UYE589865:UYF589869 VIA589865:VIB589869 VRW589865:VRX589869 WBS589865:WBT589869 WLO589865:WLP589869 WVK589865:WVL589869 C655401:D655405 IY655401:IZ655405 SU655401:SV655405 ACQ655401:ACR655405 AMM655401:AMN655405 AWI655401:AWJ655405 BGE655401:BGF655405 BQA655401:BQB655405 BZW655401:BZX655405 CJS655401:CJT655405 CTO655401:CTP655405 DDK655401:DDL655405 DNG655401:DNH655405 DXC655401:DXD655405 EGY655401:EGZ655405 EQU655401:EQV655405 FAQ655401:FAR655405 FKM655401:FKN655405 FUI655401:FUJ655405 GEE655401:GEF655405 GOA655401:GOB655405 GXW655401:GXX655405 HHS655401:HHT655405 HRO655401:HRP655405 IBK655401:IBL655405 ILG655401:ILH655405 IVC655401:IVD655405 JEY655401:JEZ655405 JOU655401:JOV655405 JYQ655401:JYR655405 KIM655401:KIN655405 KSI655401:KSJ655405 LCE655401:LCF655405 LMA655401:LMB655405 LVW655401:LVX655405 MFS655401:MFT655405 MPO655401:MPP655405 MZK655401:MZL655405 NJG655401:NJH655405 NTC655401:NTD655405 OCY655401:OCZ655405 OMU655401:OMV655405 OWQ655401:OWR655405 PGM655401:PGN655405 PQI655401:PQJ655405 QAE655401:QAF655405 QKA655401:QKB655405 QTW655401:QTX655405 RDS655401:RDT655405 RNO655401:RNP655405 RXK655401:RXL655405 SHG655401:SHH655405 SRC655401:SRD655405 TAY655401:TAZ655405 TKU655401:TKV655405 TUQ655401:TUR655405 UEM655401:UEN655405 UOI655401:UOJ655405 UYE655401:UYF655405 VIA655401:VIB655405 VRW655401:VRX655405 WBS655401:WBT655405 WLO655401:WLP655405 WVK655401:WVL655405 C720937:D720941 IY720937:IZ720941 SU720937:SV720941 ACQ720937:ACR720941 AMM720937:AMN720941 AWI720937:AWJ720941 BGE720937:BGF720941 BQA720937:BQB720941 BZW720937:BZX720941 CJS720937:CJT720941 CTO720937:CTP720941 DDK720937:DDL720941 DNG720937:DNH720941 DXC720937:DXD720941 EGY720937:EGZ720941 EQU720937:EQV720941 FAQ720937:FAR720941 FKM720937:FKN720941 FUI720937:FUJ720941 GEE720937:GEF720941 GOA720937:GOB720941 GXW720937:GXX720941 HHS720937:HHT720941 HRO720937:HRP720941 IBK720937:IBL720941 ILG720937:ILH720941 IVC720937:IVD720941 JEY720937:JEZ720941 JOU720937:JOV720941 JYQ720937:JYR720941 KIM720937:KIN720941 KSI720937:KSJ720941 LCE720937:LCF720941 LMA720937:LMB720941 LVW720937:LVX720941 MFS720937:MFT720941 MPO720937:MPP720941 MZK720937:MZL720941 NJG720937:NJH720941 NTC720937:NTD720941 OCY720937:OCZ720941 OMU720937:OMV720941 OWQ720937:OWR720941 PGM720937:PGN720941 PQI720937:PQJ720941 QAE720937:QAF720941 QKA720937:QKB720941 QTW720937:QTX720941 RDS720937:RDT720941 RNO720937:RNP720941 RXK720937:RXL720941 SHG720937:SHH720941 SRC720937:SRD720941 TAY720937:TAZ720941 TKU720937:TKV720941 TUQ720937:TUR720941 UEM720937:UEN720941 UOI720937:UOJ720941 UYE720937:UYF720941 VIA720937:VIB720941 VRW720937:VRX720941 WBS720937:WBT720941 WLO720937:WLP720941 WVK720937:WVL720941 C786473:D786477 IY786473:IZ786477 SU786473:SV786477 ACQ786473:ACR786477 AMM786473:AMN786477 AWI786473:AWJ786477 BGE786473:BGF786477 BQA786473:BQB786477 BZW786473:BZX786477 CJS786473:CJT786477 CTO786473:CTP786477 DDK786473:DDL786477 DNG786473:DNH786477 DXC786473:DXD786477 EGY786473:EGZ786477 EQU786473:EQV786477 FAQ786473:FAR786477 FKM786473:FKN786477 FUI786473:FUJ786477 GEE786473:GEF786477 GOA786473:GOB786477 GXW786473:GXX786477 HHS786473:HHT786477 HRO786473:HRP786477 IBK786473:IBL786477 ILG786473:ILH786477 IVC786473:IVD786477 JEY786473:JEZ786477 JOU786473:JOV786477 JYQ786473:JYR786477 KIM786473:KIN786477 KSI786473:KSJ786477 LCE786473:LCF786477 LMA786473:LMB786477 LVW786473:LVX786477 MFS786473:MFT786477 MPO786473:MPP786477 MZK786473:MZL786477 NJG786473:NJH786477 NTC786473:NTD786477 OCY786473:OCZ786477 OMU786473:OMV786477 OWQ786473:OWR786477 PGM786473:PGN786477 PQI786473:PQJ786477 QAE786473:QAF786477 QKA786473:QKB786477 QTW786473:QTX786477 RDS786473:RDT786477 RNO786473:RNP786477 RXK786473:RXL786477 SHG786473:SHH786477 SRC786473:SRD786477 TAY786473:TAZ786477 TKU786473:TKV786477 TUQ786473:TUR786477 UEM786473:UEN786477 UOI786473:UOJ786477 UYE786473:UYF786477 VIA786473:VIB786477 VRW786473:VRX786477 WBS786473:WBT786477 WLO786473:WLP786477 WVK786473:WVL786477 C852009:D852013 IY852009:IZ852013 SU852009:SV852013 ACQ852009:ACR852013 AMM852009:AMN852013 AWI852009:AWJ852013 BGE852009:BGF852013 BQA852009:BQB852013 BZW852009:BZX852013 CJS852009:CJT852013 CTO852009:CTP852013 DDK852009:DDL852013 DNG852009:DNH852013 DXC852009:DXD852013 EGY852009:EGZ852013 EQU852009:EQV852013 FAQ852009:FAR852013 FKM852009:FKN852013 FUI852009:FUJ852013 GEE852009:GEF852013 GOA852009:GOB852013 GXW852009:GXX852013 HHS852009:HHT852013 HRO852009:HRP852013 IBK852009:IBL852013 ILG852009:ILH852013 IVC852009:IVD852013 JEY852009:JEZ852013 JOU852009:JOV852013 JYQ852009:JYR852013 KIM852009:KIN852013 KSI852009:KSJ852013 LCE852009:LCF852013 LMA852009:LMB852013 LVW852009:LVX852013 MFS852009:MFT852013 MPO852009:MPP852013 MZK852009:MZL852013 NJG852009:NJH852013 NTC852009:NTD852013 OCY852009:OCZ852013 OMU852009:OMV852013 OWQ852009:OWR852013 PGM852009:PGN852013 PQI852009:PQJ852013 QAE852009:QAF852013 QKA852009:QKB852013 QTW852009:QTX852013 RDS852009:RDT852013 RNO852009:RNP852013 RXK852009:RXL852013 SHG852009:SHH852013 SRC852009:SRD852013 TAY852009:TAZ852013 TKU852009:TKV852013 TUQ852009:TUR852013 UEM852009:UEN852013 UOI852009:UOJ852013 UYE852009:UYF852013 VIA852009:VIB852013 VRW852009:VRX852013 WBS852009:WBT852013 WLO852009:WLP852013 WVK852009:WVL852013 C917545:D917549 IY917545:IZ917549 SU917545:SV917549 ACQ917545:ACR917549 AMM917545:AMN917549 AWI917545:AWJ917549 BGE917545:BGF917549 BQA917545:BQB917549 BZW917545:BZX917549 CJS917545:CJT917549 CTO917545:CTP917549 DDK917545:DDL917549 DNG917545:DNH917549 DXC917545:DXD917549 EGY917545:EGZ917549 EQU917545:EQV917549 FAQ917545:FAR917549 FKM917545:FKN917549 FUI917545:FUJ917549 GEE917545:GEF917549 GOA917545:GOB917549 GXW917545:GXX917549 HHS917545:HHT917549 HRO917545:HRP917549 IBK917545:IBL917549 ILG917545:ILH917549 IVC917545:IVD917549 JEY917545:JEZ917549 JOU917545:JOV917549 JYQ917545:JYR917549 KIM917545:KIN917549 KSI917545:KSJ917549 LCE917545:LCF917549 LMA917545:LMB917549 LVW917545:LVX917549 MFS917545:MFT917549 MPO917545:MPP917549 MZK917545:MZL917549 NJG917545:NJH917549 NTC917545:NTD917549 OCY917545:OCZ917549 OMU917545:OMV917549 OWQ917545:OWR917549 PGM917545:PGN917549 PQI917545:PQJ917549 QAE917545:QAF917549 QKA917545:QKB917549 QTW917545:QTX917549 RDS917545:RDT917549 RNO917545:RNP917549 RXK917545:RXL917549 SHG917545:SHH917549 SRC917545:SRD917549 TAY917545:TAZ917549 TKU917545:TKV917549 TUQ917545:TUR917549 UEM917545:UEN917549 UOI917545:UOJ917549 UYE917545:UYF917549 VIA917545:VIB917549 VRW917545:VRX917549 WBS917545:WBT917549 WLO917545:WLP917549 WVK917545:WVL917549 C983081:D983085 IY983081:IZ983085 SU983081:SV983085 ACQ983081:ACR983085 AMM983081:AMN983085 AWI983081:AWJ983085 BGE983081:BGF983085 BQA983081:BQB983085 BZW983081:BZX983085 CJS983081:CJT983085 CTO983081:CTP983085 DDK983081:DDL983085 DNG983081:DNH983085 DXC983081:DXD983085 EGY983081:EGZ983085 EQU983081:EQV983085 FAQ983081:FAR983085 FKM983081:FKN983085 FUI983081:FUJ983085 GEE983081:GEF983085 GOA983081:GOB983085 GXW983081:GXX983085 HHS983081:HHT983085 HRO983081:HRP983085 IBK983081:IBL983085 ILG983081:ILH983085 IVC983081:IVD983085 JEY983081:JEZ983085 JOU983081:JOV983085 JYQ983081:JYR983085 KIM983081:KIN983085 KSI983081:KSJ983085 LCE983081:LCF983085 LMA983081:LMB983085 LVW983081:LVX983085 MFS983081:MFT983085 MPO983081:MPP983085 MZK983081:MZL983085 NJG983081:NJH983085 NTC983081:NTD983085 OCY983081:OCZ983085 OMU983081:OMV983085 OWQ983081:OWR983085 PGM983081:PGN983085 PQI983081:PQJ983085 QAE983081:QAF983085 QKA983081:QKB983085 QTW983081:QTX983085 RDS983081:RDT983085 RNO983081:RNP983085 RXK983081:RXL983085 SHG983081:SHH983085 SRC983081:SRD983085 TAY983081:TAZ983085 TKU983081:TKV983085 TUQ983081:TUR983085 UEM983081:UEN983085 UOI983081:UOJ983085 UYE983081:UYF983085 VIA983081:VIB983085 VRW983081:VRX983085 WBS983081:WBT983085 WLO983081:WLP983085 WVK983081:WVL983085 C24:D27 IY48:IZ51 SU48:SV51 ACQ48:ACR51 AMM48:AMN51 AWI48:AWJ51 BGE48:BGF51 BQA48:BQB51 BZW48:BZX51 CJS48:CJT51 CTO48:CTP51 DDK48:DDL51 DNG48:DNH51 DXC48:DXD51 EGY48:EGZ51 EQU48:EQV51 FAQ48:FAR51 FKM48:FKN51 FUI48:FUJ51 GEE48:GEF51 GOA48:GOB51 GXW48:GXX51 HHS48:HHT51 HRO48:HRP51 IBK48:IBL51 ILG48:ILH51 IVC48:IVD51 JEY48:JEZ51 JOU48:JOV51 JYQ48:JYR51 KIM48:KIN51 KSI48:KSJ51 LCE48:LCF51 LMA48:LMB51 LVW48:LVX51 MFS48:MFT51 MPO48:MPP51 MZK48:MZL51 NJG48:NJH51 NTC48:NTD51 OCY48:OCZ51 OMU48:OMV51 OWQ48:OWR51 PGM48:PGN51 PQI48:PQJ51 QAE48:QAF51 QKA48:QKB51 QTW48:QTX51 RDS48:RDT51 RNO48:RNP51 RXK48:RXL51 SHG48:SHH51 SRC48:SRD51 TAY48:TAZ51 TKU48:TKV51 TUQ48:TUR51 UEM48:UEN51 UOI48:UOJ51 UYE48:UYF51 VIA48:VIB51 VRW48:VRX51 WBS48:WBT51 WLO48:WLP51 WVK48:WVL51 C65584:D65587 IY65584:IZ65587 SU65584:SV65587 ACQ65584:ACR65587 AMM65584:AMN65587 AWI65584:AWJ65587 BGE65584:BGF65587 BQA65584:BQB65587 BZW65584:BZX65587 CJS65584:CJT65587 CTO65584:CTP65587 DDK65584:DDL65587 DNG65584:DNH65587 DXC65584:DXD65587 EGY65584:EGZ65587 EQU65584:EQV65587 FAQ65584:FAR65587 FKM65584:FKN65587 FUI65584:FUJ65587 GEE65584:GEF65587 GOA65584:GOB65587 GXW65584:GXX65587 HHS65584:HHT65587 HRO65584:HRP65587 IBK65584:IBL65587 ILG65584:ILH65587 IVC65584:IVD65587 JEY65584:JEZ65587 JOU65584:JOV65587 JYQ65584:JYR65587 KIM65584:KIN65587 KSI65584:KSJ65587 LCE65584:LCF65587 LMA65584:LMB65587 LVW65584:LVX65587 MFS65584:MFT65587 MPO65584:MPP65587 MZK65584:MZL65587 NJG65584:NJH65587 NTC65584:NTD65587 OCY65584:OCZ65587 OMU65584:OMV65587 OWQ65584:OWR65587 PGM65584:PGN65587 PQI65584:PQJ65587 QAE65584:QAF65587 QKA65584:QKB65587 QTW65584:QTX65587 RDS65584:RDT65587 RNO65584:RNP65587 RXK65584:RXL65587 SHG65584:SHH65587 SRC65584:SRD65587 TAY65584:TAZ65587 TKU65584:TKV65587 TUQ65584:TUR65587 UEM65584:UEN65587 UOI65584:UOJ65587 UYE65584:UYF65587 VIA65584:VIB65587 VRW65584:VRX65587 WBS65584:WBT65587 WLO65584:WLP65587 WVK65584:WVL65587 C131120:D131123 IY131120:IZ131123 SU131120:SV131123 ACQ131120:ACR131123 AMM131120:AMN131123 AWI131120:AWJ131123 BGE131120:BGF131123 BQA131120:BQB131123 BZW131120:BZX131123 CJS131120:CJT131123 CTO131120:CTP131123 DDK131120:DDL131123 DNG131120:DNH131123 DXC131120:DXD131123 EGY131120:EGZ131123 EQU131120:EQV131123 FAQ131120:FAR131123 FKM131120:FKN131123 FUI131120:FUJ131123 GEE131120:GEF131123 GOA131120:GOB131123 GXW131120:GXX131123 HHS131120:HHT131123 HRO131120:HRP131123 IBK131120:IBL131123 ILG131120:ILH131123 IVC131120:IVD131123 JEY131120:JEZ131123 JOU131120:JOV131123 JYQ131120:JYR131123 KIM131120:KIN131123 KSI131120:KSJ131123 LCE131120:LCF131123 LMA131120:LMB131123 LVW131120:LVX131123 MFS131120:MFT131123 MPO131120:MPP131123 MZK131120:MZL131123 NJG131120:NJH131123 NTC131120:NTD131123 OCY131120:OCZ131123 OMU131120:OMV131123 OWQ131120:OWR131123 PGM131120:PGN131123 PQI131120:PQJ131123 QAE131120:QAF131123 QKA131120:QKB131123 QTW131120:QTX131123 RDS131120:RDT131123 RNO131120:RNP131123 RXK131120:RXL131123 SHG131120:SHH131123 SRC131120:SRD131123 TAY131120:TAZ131123 TKU131120:TKV131123 TUQ131120:TUR131123 UEM131120:UEN131123 UOI131120:UOJ131123 UYE131120:UYF131123 VIA131120:VIB131123 VRW131120:VRX131123 WBS131120:WBT131123 WLO131120:WLP131123 WVK131120:WVL131123 C196656:D196659 IY196656:IZ196659 SU196656:SV196659 ACQ196656:ACR196659 AMM196656:AMN196659 AWI196656:AWJ196659 BGE196656:BGF196659 BQA196656:BQB196659 BZW196656:BZX196659 CJS196656:CJT196659 CTO196656:CTP196659 DDK196656:DDL196659 DNG196656:DNH196659 DXC196656:DXD196659 EGY196656:EGZ196659 EQU196656:EQV196659 FAQ196656:FAR196659 FKM196656:FKN196659 FUI196656:FUJ196659 GEE196656:GEF196659 GOA196656:GOB196659 GXW196656:GXX196659 HHS196656:HHT196659 HRO196656:HRP196659 IBK196656:IBL196659 ILG196656:ILH196659 IVC196656:IVD196659 JEY196656:JEZ196659 JOU196656:JOV196659 JYQ196656:JYR196659 KIM196656:KIN196659 KSI196656:KSJ196659 LCE196656:LCF196659 LMA196656:LMB196659 LVW196656:LVX196659 MFS196656:MFT196659 MPO196656:MPP196659 MZK196656:MZL196659 NJG196656:NJH196659 NTC196656:NTD196659 OCY196656:OCZ196659 OMU196656:OMV196659 OWQ196656:OWR196659 PGM196656:PGN196659 PQI196656:PQJ196659 QAE196656:QAF196659 QKA196656:QKB196659 QTW196656:QTX196659 RDS196656:RDT196659 RNO196656:RNP196659 RXK196656:RXL196659 SHG196656:SHH196659 SRC196656:SRD196659 TAY196656:TAZ196659 TKU196656:TKV196659 TUQ196656:TUR196659 UEM196656:UEN196659 UOI196656:UOJ196659 UYE196656:UYF196659 VIA196656:VIB196659 VRW196656:VRX196659 WBS196656:WBT196659 WLO196656:WLP196659 WVK196656:WVL196659 C262192:D262195 IY262192:IZ262195 SU262192:SV262195 ACQ262192:ACR262195 AMM262192:AMN262195 AWI262192:AWJ262195 BGE262192:BGF262195 BQA262192:BQB262195 BZW262192:BZX262195 CJS262192:CJT262195 CTO262192:CTP262195 DDK262192:DDL262195 DNG262192:DNH262195 DXC262192:DXD262195 EGY262192:EGZ262195 EQU262192:EQV262195 FAQ262192:FAR262195 FKM262192:FKN262195 FUI262192:FUJ262195 GEE262192:GEF262195 GOA262192:GOB262195 GXW262192:GXX262195 HHS262192:HHT262195 HRO262192:HRP262195 IBK262192:IBL262195 ILG262192:ILH262195 IVC262192:IVD262195 JEY262192:JEZ262195 JOU262192:JOV262195 JYQ262192:JYR262195 KIM262192:KIN262195 KSI262192:KSJ262195 LCE262192:LCF262195 LMA262192:LMB262195 LVW262192:LVX262195 MFS262192:MFT262195 MPO262192:MPP262195 MZK262192:MZL262195 NJG262192:NJH262195 NTC262192:NTD262195 OCY262192:OCZ262195 OMU262192:OMV262195 OWQ262192:OWR262195 PGM262192:PGN262195 PQI262192:PQJ262195 QAE262192:QAF262195 QKA262192:QKB262195 QTW262192:QTX262195 RDS262192:RDT262195 RNO262192:RNP262195 RXK262192:RXL262195 SHG262192:SHH262195 SRC262192:SRD262195 TAY262192:TAZ262195 TKU262192:TKV262195 TUQ262192:TUR262195 UEM262192:UEN262195 UOI262192:UOJ262195 UYE262192:UYF262195 VIA262192:VIB262195 VRW262192:VRX262195 WBS262192:WBT262195 WLO262192:WLP262195 WVK262192:WVL262195 C327728:D327731 IY327728:IZ327731 SU327728:SV327731 ACQ327728:ACR327731 AMM327728:AMN327731 AWI327728:AWJ327731 BGE327728:BGF327731 BQA327728:BQB327731 BZW327728:BZX327731 CJS327728:CJT327731 CTO327728:CTP327731 DDK327728:DDL327731 DNG327728:DNH327731 DXC327728:DXD327731 EGY327728:EGZ327731 EQU327728:EQV327731 FAQ327728:FAR327731 FKM327728:FKN327731 FUI327728:FUJ327731 GEE327728:GEF327731 GOA327728:GOB327731 GXW327728:GXX327731 HHS327728:HHT327731 HRO327728:HRP327731 IBK327728:IBL327731 ILG327728:ILH327731 IVC327728:IVD327731 JEY327728:JEZ327731 JOU327728:JOV327731 JYQ327728:JYR327731 KIM327728:KIN327731 KSI327728:KSJ327731 LCE327728:LCF327731 LMA327728:LMB327731 LVW327728:LVX327731 MFS327728:MFT327731 MPO327728:MPP327731 MZK327728:MZL327731 NJG327728:NJH327731 NTC327728:NTD327731 OCY327728:OCZ327731 OMU327728:OMV327731 OWQ327728:OWR327731 PGM327728:PGN327731 PQI327728:PQJ327731 QAE327728:QAF327731 QKA327728:QKB327731 QTW327728:QTX327731 RDS327728:RDT327731 RNO327728:RNP327731 RXK327728:RXL327731 SHG327728:SHH327731 SRC327728:SRD327731 TAY327728:TAZ327731 TKU327728:TKV327731 TUQ327728:TUR327731 UEM327728:UEN327731 UOI327728:UOJ327731 UYE327728:UYF327731 VIA327728:VIB327731 VRW327728:VRX327731 WBS327728:WBT327731 WLO327728:WLP327731 WVK327728:WVL327731 C393264:D393267 IY393264:IZ393267 SU393264:SV393267 ACQ393264:ACR393267 AMM393264:AMN393267 AWI393264:AWJ393267 BGE393264:BGF393267 BQA393264:BQB393267 BZW393264:BZX393267 CJS393264:CJT393267 CTO393264:CTP393267 DDK393264:DDL393267 DNG393264:DNH393267 DXC393264:DXD393267 EGY393264:EGZ393267 EQU393264:EQV393267 FAQ393264:FAR393267 FKM393264:FKN393267 FUI393264:FUJ393267 GEE393264:GEF393267 GOA393264:GOB393267 GXW393264:GXX393267 HHS393264:HHT393267 HRO393264:HRP393267 IBK393264:IBL393267 ILG393264:ILH393267 IVC393264:IVD393267 JEY393264:JEZ393267 JOU393264:JOV393267 JYQ393264:JYR393267 KIM393264:KIN393267 KSI393264:KSJ393267 LCE393264:LCF393267 LMA393264:LMB393267 LVW393264:LVX393267 MFS393264:MFT393267 MPO393264:MPP393267 MZK393264:MZL393267 NJG393264:NJH393267 NTC393264:NTD393267 OCY393264:OCZ393267 OMU393264:OMV393267 OWQ393264:OWR393267 PGM393264:PGN393267 PQI393264:PQJ393267 QAE393264:QAF393267 QKA393264:QKB393267 QTW393264:QTX393267 RDS393264:RDT393267 RNO393264:RNP393267 RXK393264:RXL393267 SHG393264:SHH393267 SRC393264:SRD393267 TAY393264:TAZ393267 TKU393264:TKV393267 TUQ393264:TUR393267 UEM393264:UEN393267 UOI393264:UOJ393267 UYE393264:UYF393267 VIA393264:VIB393267 VRW393264:VRX393267 WBS393264:WBT393267 WLO393264:WLP393267 WVK393264:WVL393267 C458800:D458803 IY458800:IZ458803 SU458800:SV458803 ACQ458800:ACR458803 AMM458800:AMN458803 AWI458800:AWJ458803 BGE458800:BGF458803 BQA458800:BQB458803 BZW458800:BZX458803 CJS458800:CJT458803 CTO458800:CTP458803 DDK458800:DDL458803 DNG458800:DNH458803 DXC458800:DXD458803 EGY458800:EGZ458803 EQU458800:EQV458803 FAQ458800:FAR458803 FKM458800:FKN458803 FUI458800:FUJ458803 GEE458800:GEF458803 GOA458800:GOB458803 GXW458800:GXX458803 HHS458800:HHT458803 HRO458800:HRP458803 IBK458800:IBL458803 ILG458800:ILH458803 IVC458800:IVD458803 JEY458800:JEZ458803 JOU458800:JOV458803 JYQ458800:JYR458803 KIM458800:KIN458803 KSI458800:KSJ458803 LCE458800:LCF458803 LMA458800:LMB458803 LVW458800:LVX458803 MFS458800:MFT458803 MPO458800:MPP458803 MZK458800:MZL458803 NJG458800:NJH458803 NTC458800:NTD458803 OCY458800:OCZ458803 OMU458800:OMV458803 OWQ458800:OWR458803 PGM458800:PGN458803 PQI458800:PQJ458803 QAE458800:QAF458803 QKA458800:QKB458803 QTW458800:QTX458803 RDS458800:RDT458803 RNO458800:RNP458803 RXK458800:RXL458803 SHG458800:SHH458803 SRC458800:SRD458803 TAY458800:TAZ458803 TKU458800:TKV458803 TUQ458800:TUR458803 UEM458800:UEN458803 UOI458800:UOJ458803 UYE458800:UYF458803 VIA458800:VIB458803 VRW458800:VRX458803 WBS458800:WBT458803 WLO458800:WLP458803 WVK458800:WVL458803 C524336:D524339 IY524336:IZ524339 SU524336:SV524339 ACQ524336:ACR524339 AMM524336:AMN524339 AWI524336:AWJ524339 BGE524336:BGF524339 BQA524336:BQB524339 BZW524336:BZX524339 CJS524336:CJT524339 CTO524336:CTP524339 DDK524336:DDL524339 DNG524336:DNH524339 DXC524336:DXD524339 EGY524336:EGZ524339 EQU524336:EQV524339 FAQ524336:FAR524339 FKM524336:FKN524339 FUI524336:FUJ524339 GEE524336:GEF524339 GOA524336:GOB524339 GXW524336:GXX524339 HHS524336:HHT524339 HRO524336:HRP524339 IBK524336:IBL524339 ILG524336:ILH524339 IVC524336:IVD524339 JEY524336:JEZ524339 JOU524336:JOV524339 JYQ524336:JYR524339 KIM524336:KIN524339 KSI524336:KSJ524339 LCE524336:LCF524339 LMA524336:LMB524339 LVW524336:LVX524339 MFS524336:MFT524339 MPO524336:MPP524339 MZK524336:MZL524339 NJG524336:NJH524339 NTC524336:NTD524339 OCY524336:OCZ524339 OMU524336:OMV524339 OWQ524336:OWR524339 PGM524336:PGN524339 PQI524336:PQJ524339 QAE524336:QAF524339 QKA524336:QKB524339 QTW524336:QTX524339 RDS524336:RDT524339 RNO524336:RNP524339 RXK524336:RXL524339 SHG524336:SHH524339 SRC524336:SRD524339 TAY524336:TAZ524339 TKU524336:TKV524339 TUQ524336:TUR524339 UEM524336:UEN524339 UOI524336:UOJ524339 UYE524336:UYF524339 VIA524336:VIB524339 VRW524336:VRX524339 WBS524336:WBT524339 WLO524336:WLP524339 WVK524336:WVL524339 C589872:D589875 IY589872:IZ589875 SU589872:SV589875 ACQ589872:ACR589875 AMM589872:AMN589875 AWI589872:AWJ589875 BGE589872:BGF589875 BQA589872:BQB589875 BZW589872:BZX589875 CJS589872:CJT589875 CTO589872:CTP589875 DDK589872:DDL589875 DNG589872:DNH589875 DXC589872:DXD589875 EGY589872:EGZ589875 EQU589872:EQV589875 FAQ589872:FAR589875 FKM589872:FKN589875 FUI589872:FUJ589875 GEE589872:GEF589875 GOA589872:GOB589875 GXW589872:GXX589875 HHS589872:HHT589875 HRO589872:HRP589875 IBK589872:IBL589875 ILG589872:ILH589875 IVC589872:IVD589875 JEY589872:JEZ589875 JOU589872:JOV589875 JYQ589872:JYR589875 KIM589872:KIN589875 KSI589872:KSJ589875 LCE589872:LCF589875 LMA589872:LMB589875 LVW589872:LVX589875 MFS589872:MFT589875 MPO589872:MPP589875 MZK589872:MZL589875 NJG589872:NJH589875 NTC589872:NTD589875 OCY589872:OCZ589875 OMU589872:OMV589875 OWQ589872:OWR589875 PGM589872:PGN589875 PQI589872:PQJ589875 QAE589872:QAF589875 QKA589872:QKB589875 QTW589872:QTX589875 RDS589872:RDT589875 RNO589872:RNP589875 RXK589872:RXL589875 SHG589872:SHH589875 SRC589872:SRD589875 TAY589872:TAZ589875 TKU589872:TKV589875 TUQ589872:TUR589875 UEM589872:UEN589875 UOI589872:UOJ589875 UYE589872:UYF589875 VIA589872:VIB589875 VRW589872:VRX589875 WBS589872:WBT589875 WLO589872:WLP589875 WVK589872:WVL589875 C655408:D655411 IY655408:IZ655411 SU655408:SV655411 ACQ655408:ACR655411 AMM655408:AMN655411 AWI655408:AWJ655411 BGE655408:BGF655411 BQA655408:BQB655411 BZW655408:BZX655411 CJS655408:CJT655411 CTO655408:CTP655411 DDK655408:DDL655411 DNG655408:DNH655411 DXC655408:DXD655411 EGY655408:EGZ655411 EQU655408:EQV655411 FAQ655408:FAR655411 FKM655408:FKN655411 FUI655408:FUJ655411 GEE655408:GEF655411 GOA655408:GOB655411 GXW655408:GXX655411 HHS655408:HHT655411 HRO655408:HRP655411 IBK655408:IBL655411 ILG655408:ILH655411 IVC655408:IVD655411 JEY655408:JEZ655411 JOU655408:JOV655411 JYQ655408:JYR655411 KIM655408:KIN655411 KSI655408:KSJ655411 LCE655408:LCF655411 LMA655408:LMB655411 LVW655408:LVX655411 MFS655408:MFT655411 MPO655408:MPP655411 MZK655408:MZL655411 NJG655408:NJH655411 NTC655408:NTD655411 OCY655408:OCZ655411 OMU655408:OMV655411 OWQ655408:OWR655411 PGM655408:PGN655411 PQI655408:PQJ655411 QAE655408:QAF655411 QKA655408:QKB655411 QTW655408:QTX655411 RDS655408:RDT655411 RNO655408:RNP655411 RXK655408:RXL655411 SHG655408:SHH655411 SRC655408:SRD655411 TAY655408:TAZ655411 TKU655408:TKV655411 TUQ655408:TUR655411 UEM655408:UEN655411 UOI655408:UOJ655411 UYE655408:UYF655411 VIA655408:VIB655411 VRW655408:VRX655411 WBS655408:WBT655411 WLO655408:WLP655411 WVK655408:WVL655411 C720944:D720947 IY720944:IZ720947 SU720944:SV720947 ACQ720944:ACR720947 AMM720944:AMN720947 AWI720944:AWJ720947 BGE720944:BGF720947 BQA720944:BQB720947 BZW720944:BZX720947 CJS720944:CJT720947 CTO720944:CTP720947 DDK720944:DDL720947 DNG720944:DNH720947 DXC720944:DXD720947 EGY720944:EGZ720947 EQU720944:EQV720947 FAQ720944:FAR720947 FKM720944:FKN720947 FUI720944:FUJ720947 GEE720944:GEF720947 GOA720944:GOB720947 GXW720944:GXX720947 HHS720944:HHT720947 HRO720944:HRP720947 IBK720944:IBL720947 ILG720944:ILH720947 IVC720944:IVD720947 JEY720944:JEZ720947 JOU720944:JOV720947 JYQ720944:JYR720947 KIM720944:KIN720947 KSI720944:KSJ720947 LCE720944:LCF720947 LMA720944:LMB720947 LVW720944:LVX720947 MFS720944:MFT720947 MPO720944:MPP720947 MZK720944:MZL720947 NJG720944:NJH720947 NTC720944:NTD720947 OCY720944:OCZ720947 OMU720944:OMV720947 OWQ720944:OWR720947 PGM720944:PGN720947 PQI720944:PQJ720947 QAE720944:QAF720947 QKA720944:QKB720947 QTW720944:QTX720947 RDS720944:RDT720947 RNO720944:RNP720947 RXK720944:RXL720947 SHG720944:SHH720947 SRC720944:SRD720947 TAY720944:TAZ720947 TKU720944:TKV720947 TUQ720944:TUR720947 UEM720944:UEN720947 UOI720944:UOJ720947 UYE720944:UYF720947 VIA720944:VIB720947 VRW720944:VRX720947 WBS720944:WBT720947 WLO720944:WLP720947 WVK720944:WVL720947 C786480:D786483 IY786480:IZ786483 SU786480:SV786483 ACQ786480:ACR786483 AMM786480:AMN786483 AWI786480:AWJ786483 BGE786480:BGF786483 BQA786480:BQB786483 BZW786480:BZX786483 CJS786480:CJT786483 CTO786480:CTP786483 DDK786480:DDL786483 DNG786480:DNH786483 DXC786480:DXD786483 EGY786480:EGZ786483 EQU786480:EQV786483 FAQ786480:FAR786483 FKM786480:FKN786483 FUI786480:FUJ786483 GEE786480:GEF786483 GOA786480:GOB786483 GXW786480:GXX786483 HHS786480:HHT786483 HRO786480:HRP786483 IBK786480:IBL786483 ILG786480:ILH786483 IVC786480:IVD786483 JEY786480:JEZ786483 JOU786480:JOV786483 JYQ786480:JYR786483 KIM786480:KIN786483 KSI786480:KSJ786483 LCE786480:LCF786483 LMA786480:LMB786483 LVW786480:LVX786483 MFS786480:MFT786483 MPO786480:MPP786483 MZK786480:MZL786483 NJG786480:NJH786483 NTC786480:NTD786483 OCY786480:OCZ786483 OMU786480:OMV786483 OWQ786480:OWR786483 PGM786480:PGN786483 PQI786480:PQJ786483 QAE786480:QAF786483 QKA786480:QKB786483 QTW786480:QTX786483 RDS786480:RDT786483 RNO786480:RNP786483 RXK786480:RXL786483 SHG786480:SHH786483 SRC786480:SRD786483 TAY786480:TAZ786483 TKU786480:TKV786483 TUQ786480:TUR786483 UEM786480:UEN786483 UOI786480:UOJ786483 UYE786480:UYF786483 VIA786480:VIB786483 VRW786480:VRX786483 WBS786480:WBT786483 WLO786480:WLP786483 WVK786480:WVL786483 C852016:D852019 IY852016:IZ852019 SU852016:SV852019 ACQ852016:ACR852019 AMM852016:AMN852019 AWI852016:AWJ852019 BGE852016:BGF852019 BQA852016:BQB852019 BZW852016:BZX852019 CJS852016:CJT852019 CTO852016:CTP852019 DDK852016:DDL852019 DNG852016:DNH852019 DXC852016:DXD852019 EGY852016:EGZ852019 EQU852016:EQV852019 FAQ852016:FAR852019 FKM852016:FKN852019 FUI852016:FUJ852019 GEE852016:GEF852019 GOA852016:GOB852019 GXW852016:GXX852019 HHS852016:HHT852019 HRO852016:HRP852019 IBK852016:IBL852019 ILG852016:ILH852019 IVC852016:IVD852019 JEY852016:JEZ852019 JOU852016:JOV852019 JYQ852016:JYR852019 KIM852016:KIN852019 KSI852016:KSJ852019 LCE852016:LCF852019 LMA852016:LMB852019 LVW852016:LVX852019 MFS852016:MFT852019 MPO852016:MPP852019 MZK852016:MZL852019 NJG852016:NJH852019 NTC852016:NTD852019 OCY852016:OCZ852019 OMU852016:OMV852019 OWQ852016:OWR852019 PGM852016:PGN852019 PQI852016:PQJ852019 QAE852016:QAF852019 QKA852016:QKB852019 QTW852016:QTX852019 RDS852016:RDT852019 RNO852016:RNP852019 RXK852016:RXL852019 SHG852016:SHH852019 SRC852016:SRD852019 TAY852016:TAZ852019 TKU852016:TKV852019 TUQ852016:TUR852019 UEM852016:UEN852019 UOI852016:UOJ852019 UYE852016:UYF852019 VIA852016:VIB852019 VRW852016:VRX852019 WBS852016:WBT852019 WLO852016:WLP852019 WVK852016:WVL852019 C917552:D917555 IY917552:IZ917555 SU917552:SV917555 ACQ917552:ACR917555 AMM917552:AMN917555 AWI917552:AWJ917555 BGE917552:BGF917555 BQA917552:BQB917555 BZW917552:BZX917555 CJS917552:CJT917555 CTO917552:CTP917555 DDK917552:DDL917555 DNG917552:DNH917555 DXC917552:DXD917555 EGY917552:EGZ917555 EQU917552:EQV917555 FAQ917552:FAR917555 FKM917552:FKN917555 FUI917552:FUJ917555 GEE917552:GEF917555 GOA917552:GOB917555 GXW917552:GXX917555 HHS917552:HHT917555 HRO917552:HRP917555 IBK917552:IBL917555 ILG917552:ILH917555 IVC917552:IVD917555 JEY917552:JEZ917555 JOU917552:JOV917555 JYQ917552:JYR917555 KIM917552:KIN917555 KSI917552:KSJ917555 LCE917552:LCF917555 LMA917552:LMB917555 LVW917552:LVX917555 MFS917552:MFT917555 MPO917552:MPP917555 MZK917552:MZL917555 NJG917552:NJH917555 NTC917552:NTD917555 OCY917552:OCZ917555 OMU917552:OMV917555 OWQ917552:OWR917555 PGM917552:PGN917555 PQI917552:PQJ917555 QAE917552:QAF917555 QKA917552:QKB917555 QTW917552:QTX917555 RDS917552:RDT917555 RNO917552:RNP917555 RXK917552:RXL917555 SHG917552:SHH917555 SRC917552:SRD917555 TAY917552:TAZ917555 TKU917552:TKV917555 TUQ917552:TUR917555 UEM917552:UEN917555 UOI917552:UOJ917555 UYE917552:UYF917555 VIA917552:VIB917555 VRW917552:VRX917555 WBS917552:WBT917555 WLO917552:WLP917555 WVK917552:WVL917555 C983088:D983091 IY983088:IZ983091 SU983088:SV983091 ACQ983088:ACR983091 AMM983088:AMN983091 AWI983088:AWJ983091 BGE983088:BGF983091 BQA983088:BQB983091 BZW983088:BZX983091 CJS983088:CJT983091 CTO983088:CTP983091 DDK983088:DDL983091 DNG983088:DNH983091 DXC983088:DXD983091 EGY983088:EGZ983091 EQU983088:EQV983091 FAQ983088:FAR983091 FKM983088:FKN983091 FUI983088:FUJ983091 GEE983088:GEF983091 GOA983088:GOB983091 GXW983088:GXX983091 HHS983088:HHT983091 HRO983088:HRP983091 IBK983088:IBL983091 ILG983088:ILH983091 IVC983088:IVD983091 JEY983088:JEZ983091 JOU983088:JOV983091 JYQ983088:JYR983091 KIM983088:KIN983091 KSI983088:KSJ983091 LCE983088:LCF983091 LMA983088:LMB983091 LVW983088:LVX983091 MFS983088:MFT983091 MPO983088:MPP983091 MZK983088:MZL983091 NJG983088:NJH983091 NTC983088:NTD983091 OCY983088:OCZ983091 OMU983088:OMV983091 OWQ983088:OWR983091 PGM983088:PGN983091 PQI983088:PQJ983091 QAE983088:QAF983091 QKA983088:QKB983091 QTW983088:QTX983091 RDS983088:RDT983091 RNO983088:RNP983091 RXK983088:RXL983091 SHG983088:SHH983091 SRC983088:SRD983091 TAY983088:TAZ983091 TKU983088:TKV983091 TUQ983088:TUR983091 UEM983088:UEN983091 UOI983088:UOJ983091 UYE983088:UYF983091 VIA983088:VIB983091 VRW983088:VRX983091 WBS983088:WBT983091 WLO983088:WLP983091 WVK983088:WVL983091 G62:H70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C65590:D65591 IY65590:IZ65591 SU65590:SV65591 ACQ65590:ACR65591 AMM65590:AMN65591 AWI65590:AWJ65591 BGE65590:BGF65591 BQA65590:BQB65591 BZW65590:BZX65591 CJS65590:CJT65591 CTO65590:CTP65591 DDK65590:DDL65591 DNG65590:DNH65591 DXC65590:DXD65591 EGY65590:EGZ65591 EQU65590:EQV65591 FAQ65590:FAR65591 FKM65590:FKN65591 FUI65590:FUJ65591 GEE65590:GEF65591 GOA65590:GOB65591 GXW65590:GXX65591 HHS65590:HHT65591 HRO65590:HRP65591 IBK65590:IBL65591 ILG65590:ILH65591 IVC65590:IVD65591 JEY65590:JEZ65591 JOU65590:JOV65591 JYQ65590:JYR65591 KIM65590:KIN65591 KSI65590:KSJ65591 LCE65590:LCF65591 LMA65590:LMB65591 LVW65590:LVX65591 MFS65590:MFT65591 MPO65590:MPP65591 MZK65590:MZL65591 NJG65590:NJH65591 NTC65590:NTD65591 OCY65590:OCZ65591 OMU65590:OMV65591 OWQ65590:OWR65591 PGM65590:PGN65591 PQI65590:PQJ65591 QAE65590:QAF65591 QKA65590:QKB65591 QTW65590:QTX65591 RDS65590:RDT65591 RNO65590:RNP65591 RXK65590:RXL65591 SHG65590:SHH65591 SRC65590:SRD65591 TAY65590:TAZ65591 TKU65590:TKV65591 TUQ65590:TUR65591 UEM65590:UEN65591 UOI65590:UOJ65591 UYE65590:UYF65591 VIA65590:VIB65591 VRW65590:VRX65591 WBS65590:WBT65591 WLO65590:WLP65591 WVK65590:WVL65591 C131126:D131127 IY131126:IZ131127 SU131126:SV131127 ACQ131126:ACR131127 AMM131126:AMN131127 AWI131126:AWJ131127 BGE131126:BGF131127 BQA131126:BQB131127 BZW131126:BZX131127 CJS131126:CJT131127 CTO131126:CTP131127 DDK131126:DDL131127 DNG131126:DNH131127 DXC131126:DXD131127 EGY131126:EGZ131127 EQU131126:EQV131127 FAQ131126:FAR131127 FKM131126:FKN131127 FUI131126:FUJ131127 GEE131126:GEF131127 GOA131126:GOB131127 GXW131126:GXX131127 HHS131126:HHT131127 HRO131126:HRP131127 IBK131126:IBL131127 ILG131126:ILH131127 IVC131126:IVD131127 JEY131126:JEZ131127 JOU131126:JOV131127 JYQ131126:JYR131127 KIM131126:KIN131127 KSI131126:KSJ131127 LCE131126:LCF131127 LMA131126:LMB131127 LVW131126:LVX131127 MFS131126:MFT131127 MPO131126:MPP131127 MZK131126:MZL131127 NJG131126:NJH131127 NTC131126:NTD131127 OCY131126:OCZ131127 OMU131126:OMV131127 OWQ131126:OWR131127 PGM131126:PGN131127 PQI131126:PQJ131127 QAE131126:QAF131127 QKA131126:QKB131127 QTW131126:QTX131127 RDS131126:RDT131127 RNO131126:RNP131127 RXK131126:RXL131127 SHG131126:SHH131127 SRC131126:SRD131127 TAY131126:TAZ131127 TKU131126:TKV131127 TUQ131126:TUR131127 UEM131126:UEN131127 UOI131126:UOJ131127 UYE131126:UYF131127 VIA131126:VIB131127 VRW131126:VRX131127 WBS131126:WBT131127 WLO131126:WLP131127 WVK131126:WVL131127 C196662:D196663 IY196662:IZ196663 SU196662:SV196663 ACQ196662:ACR196663 AMM196662:AMN196663 AWI196662:AWJ196663 BGE196662:BGF196663 BQA196662:BQB196663 BZW196662:BZX196663 CJS196662:CJT196663 CTO196662:CTP196663 DDK196662:DDL196663 DNG196662:DNH196663 DXC196662:DXD196663 EGY196662:EGZ196663 EQU196662:EQV196663 FAQ196662:FAR196663 FKM196662:FKN196663 FUI196662:FUJ196663 GEE196662:GEF196663 GOA196662:GOB196663 GXW196662:GXX196663 HHS196662:HHT196663 HRO196662:HRP196663 IBK196662:IBL196663 ILG196662:ILH196663 IVC196662:IVD196663 JEY196662:JEZ196663 JOU196662:JOV196663 JYQ196662:JYR196663 KIM196662:KIN196663 KSI196662:KSJ196663 LCE196662:LCF196663 LMA196662:LMB196663 LVW196662:LVX196663 MFS196662:MFT196663 MPO196662:MPP196663 MZK196662:MZL196663 NJG196662:NJH196663 NTC196662:NTD196663 OCY196662:OCZ196663 OMU196662:OMV196663 OWQ196662:OWR196663 PGM196662:PGN196663 PQI196662:PQJ196663 QAE196662:QAF196663 QKA196662:QKB196663 QTW196662:QTX196663 RDS196662:RDT196663 RNO196662:RNP196663 RXK196662:RXL196663 SHG196662:SHH196663 SRC196662:SRD196663 TAY196662:TAZ196663 TKU196662:TKV196663 TUQ196662:TUR196663 UEM196662:UEN196663 UOI196662:UOJ196663 UYE196662:UYF196663 VIA196662:VIB196663 VRW196662:VRX196663 WBS196662:WBT196663 WLO196662:WLP196663 WVK196662:WVL196663 C262198:D262199 IY262198:IZ262199 SU262198:SV262199 ACQ262198:ACR262199 AMM262198:AMN262199 AWI262198:AWJ262199 BGE262198:BGF262199 BQA262198:BQB262199 BZW262198:BZX262199 CJS262198:CJT262199 CTO262198:CTP262199 DDK262198:DDL262199 DNG262198:DNH262199 DXC262198:DXD262199 EGY262198:EGZ262199 EQU262198:EQV262199 FAQ262198:FAR262199 FKM262198:FKN262199 FUI262198:FUJ262199 GEE262198:GEF262199 GOA262198:GOB262199 GXW262198:GXX262199 HHS262198:HHT262199 HRO262198:HRP262199 IBK262198:IBL262199 ILG262198:ILH262199 IVC262198:IVD262199 JEY262198:JEZ262199 JOU262198:JOV262199 JYQ262198:JYR262199 KIM262198:KIN262199 KSI262198:KSJ262199 LCE262198:LCF262199 LMA262198:LMB262199 LVW262198:LVX262199 MFS262198:MFT262199 MPO262198:MPP262199 MZK262198:MZL262199 NJG262198:NJH262199 NTC262198:NTD262199 OCY262198:OCZ262199 OMU262198:OMV262199 OWQ262198:OWR262199 PGM262198:PGN262199 PQI262198:PQJ262199 QAE262198:QAF262199 QKA262198:QKB262199 QTW262198:QTX262199 RDS262198:RDT262199 RNO262198:RNP262199 RXK262198:RXL262199 SHG262198:SHH262199 SRC262198:SRD262199 TAY262198:TAZ262199 TKU262198:TKV262199 TUQ262198:TUR262199 UEM262198:UEN262199 UOI262198:UOJ262199 UYE262198:UYF262199 VIA262198:VIB262199 VRW262198:VRX262199 WBS262198:WBT262199 WLO262198:WLP262199 WVK262198:WVL262199 C327734:D327735 IY327734:IZ327735 SU327734:SV327735 ACQ327734:ACR327735 AMM327734:AMN327735 AWI327734:AWJ327735 BGE327734:BGF327735 BQA327734:BQB327735 BZW327734:BZX327735 CJS327734:CJT327735 CTO327734:CTP327735 DDK327734:DDL327735 DNG327734:DNH327735 DXC327734:DXD327735 EGY327734:EGZ327735 EQU327734:EQV327735 FAQ327734:FAR327735 FKM327734:FKN327735 FUI327734:FUJ327735 GEE327734:GEF327735 GOA327734:GOB327735 GXW327734:GXX327735 HHS327734:HHT327735 HRO327734:HRP327735 IBK327734:IBL327735 ILG327734:ILH327735 IVC327734:IVD327735 JEY327734:JEZ327735 JOU327734:JOV327735 JYQ327734:JYR327735 KIM327734:KIN327735 KSI327734:KSJ327735 LCE327734:LCF327735 LMA327734:LMB327735 LVW327734:LVX327735 MFS327734:MFT327735 MPO327734:MPP327735 MZK327734:MZL327735 NJG327734:NJH327735 NTC327734:NTD327735 OCY327734:OCZ327735 OMU327734:OMV327735 OWQ327734:OWR327735 PGM327734:PGN327735 PQI327734:PQJ327735 QAE327734:QAF327735 QKA327734:QKB327735 QTW327734:QTX327735 RDS327734:RDT327735 RNO327734:RNP327735 RXK327734:RXL327735 SHG327734:SHH327735 SRC327734:SRD327735 TAY327734:TAZ327735 TKU327734:TKV327735 TUQ327734:TUR327735 UEM327734:UEN327735 UOI327734:UOJ327735 UYE327734:UYF327735 VIA327734:VIB327735 VRW327734:VRX327735 WBS327734:WBT327735 WLO327734:WLP327735 WVK327734:WVL327735 C393270:D393271 IY393270:IZ393271 SU393270:SV393271 ACQ393270:ACR393271 AMM393270:AMN393271 AWI393270:AWJ393271 BGE393270:BGF393271 BQA393270:BQB393271 BZW393270:BZX393271 CJS393270:CJT393271 CTO393270:CTP393271 DDK393270:DDL393271 DNG393270:DNH393271 DXC393270:DXD393271 EGY393270:EGZ393271 EQU393270:EQV393271 FAQ393270:FAR393271 FKM393270:FKN393271 FUI393270:FUJ393271 GEE393270:GEF393271 GOA393270:GOB393271 GXW393270:GXX393271 HHS393270:HHT393271 HRO393270:HRP393271 IBK393270:IBL393271 ILG393270:ILH393271 IVC393270:IVD393271 JEY393270:JEZ393271 JOU393270:JOV393271 JYQ393270:JYR393271 KIM393270:KIN393271 KSI393270:KSJ393271 LCE393270:LCF393271 LMA393270:LMB393271 LVW393270:LVX393271 MFS393270:MFT393271 MPO393270:MPP393271 MZK393270:MZL393271 NJG393270:NJH393271 NTC393270:NTD393271 OCY393270:OCZ393271 OMU393270:OMV393271 OWQ393270:OWR393271 PGM393270:PGN393271 PQI393270:PQJ393271 QAE393270:QAF393271 QKA393270:QKB393271 QTW393270:QTX393271 RDS393270:RDT393271 RNO393270:RNP393271 RXK393270:RXL393271 SHG393270:SHH393271 SRC393270:SRD393271 TAY393270:TAZ393271 TKU393270:TKV393271 TUQ393270:TUR393271 UEM393270:UEN393271 UOI393270:UOJ393271 UYE393270:UYF393271 VIA393270:VIB393271 VRW393270:VRX393271 WBS393270:WBT393271 WLO393270:WLP393271 WVK393270:WVL393271 C458806:D458807 IY458806:IZ458807 SU458806:SV458807 ACQ458806:ACR458807 AMM458806:AMN458807 AWI458806:AWJ458807 BGE458806:BGF458807 BQA458806:BQB458807 BZW458806:BZX458807 CJS458806:CJT458807 CTO458806:CTP458807 DDK458806:DDL458807 DNG458806:DNH458807 DXC458806:DXD458807 EGY458806:EGZ458807 EQU458806:EQV458807 FAQ458806:FAR458807 FKM458806:FKN458807 FUI458806:FUJ458807 GEE458806:GEF458807 GOA458806:GOB458807 GXW458806:GXX458807 HHS458806:HHT458807 HRO458806:HRP458807 IBK458806:IBL458807 ILG458806:ILH458807 IVC458806:IVD458807 JEY458806:JEZ458807 JOU458806:JOV458807 JYQ458806:JYR458807 KIM458806:KIN458807 KSI458806:KSJ458807 LCE458806:LCF458807 LMA458806:LMB458807 LVW458806:LVX458807 MFS458806:MFT458807 MPO458806:MPP458807 MZK458806:MZL458807 NJG458806:NJH458807 NTC458806:NTD458807 OCY458806:OCZ458807 OMU458806:OMV458807 OWQ458806:OWR458807 PGM458806:PGN458807 PQI458806:PQJ458807 QAE458806:QAF458807 QKA458806:QKB458807 QTW458806:QTX458807 RDS458806:RDT458807 RNO458806:RNP458807 RXK458806:RXL458807 SHG458806:SHH458807 SRC458806:SRD458807 TAY458806:TAZ458807 TKU458806:TKV458807 TUQ458806:TUR458807 UEM458806:UEN458807 UOI458806:UOJ458807 UYE458806:UYF458807 VIA458806:VIB458807 VRW458806:VRX458807 WBS458806:WBT458807 WLO458806:WLP458807 WVK458806:WVL458807 C524342:D524343 IY524342:IZ524343 SU524342:SV524343 ACQ524342:ACR524343 AMM524342:AMN524343 AWI524342:AWJ524343 BGE524342:BGF524343 BQA524342:BQB524343 BZW524342:BZX524343 CJS524342:CJT524343 CTO524342:CTP524343 DDK524342:DDL524343 DNG524342:DNH524343 DXC524342:DXD524343 EGY524342:EGZ524343 EQU524342:EQV524343 FAQ524342:FAR524343 FKM524342:FKN524343 FUI524342:FUJ524343 GEE524342:GEF524343 GOA524342:GOB524343 GXW524342:GXX524343 HHS524342:HHT524343 HRO524342:HRP524343 IBK524342:IBL524343 ILG524342:ILH524343 IVC524342:IVD524343 JEY524342:JEZ524343 JOU524342:JOV524343 JYQ524342:JYR524343 KIM524342:KIN524343 KSI524342:KSJ524343 LCE524342:LCF524343 LMA524342:LMB524343 LVW524342:LVX524343 MFS524342:MFT524343 MPO524342:MPP524343 MZK524342:MZL524343 NJG524342:NJH524343 NTC524342:NTD524343 OCY524342:OCZ524343 OMU524342:OMV524343 OWQ524342:OWR524343 PGM524342:PGN524343 PQI524342:PQJ524343 QAE524342:QAF524343 QKA524342:QKB524343 QTW524342:QTX524343 RDS524342:RDT524343 RNO524342:RNP524343 RXK524342:RXL524343 SHG524342:SHH524343 SRC524342:SRD524343 TAY524342:TAZ524343 TKU524342:TKV524343 TUQ524342:TUR524343 UEM524342:UEN524343 UOI524342:UOJ524343 UYE524342:UYF524343 VIA524342:VIB524343 VRW524342:VRX524343 WBS524342:WBT524343 WLO524342:WLP524343 WVK524342:WVL524343 C589878:D589879 IY589878:IZ589879 SU589878:SV589879 ACQ589878:ACR589879 AMM589878:AMN589879 AWI589878:AWJ589879 BGE589878:BGF589879 BQA589878:BQB589879 BZW589878:BZX589879 CJS589878:CJT589879 CTO589878:CTP589879 DDK589878:DDL589879 DNG589878:DNH589879 DXC589878:DXD589879 EGY589878:EGZ589879 EQU589878:EQV589879 FAQ589878:FAR589879 FKM589878:FKN589879 FUI589878:FUJ589879 GEE589878:GEF589879 GOA589878:GOB589879 GXW589878:GXX589879 HHS589878:HHT589879 HRO589878:HRP589879 IBK589878:IBL589879 ILG589878:ILH589879 IVC589878:IVD589879 JEY589878:JEZ589879 JOU589878:JOV589879 JYQ589878:JYR589879 KIM589878:KIN589879 KSI589878:KSJ589879 LCE589878:LCF589879 LMA589878:LMB589879 LVW589878:LVX589879 MFS589878:MFT589879 MPO589878:MPP589879 MZK589878:MZL589879 NJG589878:NJH589879 NTC589878:NTD589879 OCY589878:OCZ589879 OMU589878:OMV589879 OWQ589878:OWR589879 PGM589878:PGN589879 PQI589878:PQJ589879 QAE589878:QAF589879 QKA589878:QKB589879 QTW589878:QTX589879 RDS589878:RDT589879 RNO589878:RNP589879 RXK589878:RXL589879 SHG589878:SHH589879 SRC589878:SRD589879 TAY589878:TAZ589879 TKU589878:TKV589879 TUQ589878:TUR589879 UEM589878:UEN589879 UOI589878:UOJ589879 UYE589878:UYF589879 VIA589878:VIB589879 VRW589878:VRX589879 WBS589878:WBT589879 WLO589878:WLP589879 WVK589878:WVL589879 C655414:D655415 IY655414:IZ655415 SU655414:SV655415 ACQ655414:ACR655415 AMM655414:AMN655415 AWI655414:AWJ655415 BGE655414:BGF655415 BQA655414:BQB655415 BZW655414:BZX655415 CJS655414:CJT655415 CTO655414:CTP655415 DDK655414:DDL655415 DNG655414:DNH655415 DXC655414:DXD655415 EGY655414:EGZ655415 EQU655414:EQV655415 FAQ655414:FAR655415 FKM655414:FKN655415 FUI655414:FUJ655415 GEE655414:GEF655415 GOA655414:GOB655415 GXW655414:GXX655415 HHS655414:HHT655415 HRO655414:HRP655415 IBK655414:IBL655415 ILG655414:ILH655415 IVC655414:IVD655415 JEY655414:JEZ655415 JOU655414:JOV655415 JYQ655414:JYR655415 KIM655414:KIN655415 KSI655414:KSJ655415 LCE655414:LCF655415 LMA655414:LMB655415 LVW655414:LVX655415 MFS655414:MFT655415 MPO655414:MPP655415 MZK655414:MZL655415 NJG655414:NJH655415 NTC655414:NTD655415 OCY655414:OCZ655415 OMU655414:OMV655415 OWQ655414:OWR655415 PGM655414:PGN655415 PQI655414:PQJ655415 QAE655414:QAF655415 QKA655414:QKB655415 QTW655414:QTX655415 RDS655414:RDT655415 RNO655414:RNP655415 RXK655414:RXL655415 SHG655414:SHH655415 SRC655414:SRD655415 TAY655414:TAZ655415 TKU655414:TKV655415 TUQ655414:TUR655415 UEM655414:UEN655415 UOI655414:UOJ655415 UYE655414:UYF655415 VIA655414:VIB655415 VRW655414:VRX655415 WBS655414:WBT655415 WLO655414:WLP655415 WVK655414:WVL655415 C720950:D720951 IY720950:IZ720951 SU720950:SV720951 ACQ720950:ACR720951 AMM720950:AMN720951 AWI720950:AWJ720951 BGE720950:BGF720951 BQA720950:BQB720951 BZW720950:BZX720951 CJS720950:CJT720951 CTO720950:CTP720951 DDK720950:DDL720951 DNG720950:DNH720951 DXC720950:DXD720951 EGY720950:EGZ720951 EQU720950:EQV720951 FAQ720950:FAR720951 FKM720950:FKN720951 FUI720950:FUJ720951 GEE720950:GEF720951 GOA720950:GOB720951 GXW720950:GXX720951 HHS720950:HHT720951 HRO720950:HRP720951 IBK720950:IBL720951 ILG720950:ILH720951 IVC720950:IVD720951 JEY720950:JEZ720951 JOU720950:JOV720951 JYQ720950:JYR720951 KIM720950:KIN720951 KSI720950:KSJ720951 LCE720950:LCF720951 LMA720950:LMB720951 LVW720950:LVX720951 MFS720950:MFT720951 MPO720950:MPP720951 MZK720950:MZL720951 NJG720950:NJH720951 NTC720950:NTD720951 OCY720950:OCZ720951 OMU720950:OMV720951 OWQ720950:OWR720951 PGM720950:PGN720951 PQI720950:PQJ720951 QAE720950:QAF720951 QKA720950:QKB720951 QTW720950:QTX720951 RDS720950:RDT720951 RNO720950:RNP720951 RXK720950:RXL720951 SHG720950:SHH720951 SRC720950:SRD720951 TAY720950:TAZ720951 TKU720950:TKV720951 TUQ720950:TUR720951 UEM720950:UEN720951 UOI720950:UOJ720951 UYE720950:UYF720951 VIA720950:VIB720951 VRW720950:VRX720951 WBS720950:WBT720951 WLO720950:WLP720951 WVK720950:WVL720951 C786486:D786487 IY786486:IZ786487 SU786486:SV786487 ACQ786486:ACR786487 AMM786486:AMN786487 AWI786486:AWJ786487 BGE786486:BGF786487 BQA786486:BQB786487 BZW786486:BZX786487 CJS786486:CJT786487 CTO786486:CTP786487 DDK786486:DDL786487 DNG786486:DNH786487 DXC786486:DXD786487 EGY786486:EGZ786487 EQU786486:EQV786487 FAQ786486:FAR786487 FKM786486:FKN786487 FUI786486:FUJ786487 GEE786486:GEF786487 GOA786486:GOB786487 GXW786486:GXX786487 HHS786486:HHT786487 HRO786486:HRP786487 IBK786486:IBL786487 ILG786486:ILH786487 IVC786486:IVD786487 JEY786486:JEZ786487 JOU786486:JOV786487 JYQ786486:JYR786487 KIM786486:KIN786487 KSI786486:KSJ786487 LCE786486:LCF786487 LMA786486:LMB786487 LVW786486:LVX786487 MFS786486:MFT786487 MPO786486:MPP786487 MZK786486:MZL786487 NJG786486:NJH786487 NTC786486:NTD786487 OCY786486:OCZ786487 OMU786486:OMV786487 OWQ786486:OWR786487 PGM786486:PGN786487 PQI786486:PQJ786487 QAE786486:QAF786487 QKA786486:QKB786487 QTW786486:QTX786487 RDS786486:RDT786487 RNO786486:RNP786487 RXK786486:RXL786487 SHG786486:SHH786487 SRC786486:SRD786487 TAY786486:TAZ786487 TKU786486:TKV786487 TUQ786486:TUR786487 UEM786486:UEN786487 UOI786486:UOJ786487 UYE786486:UYF786487 VIA786486:VIB786487 VRW786486:VRX786487 WBS786486:WBT786487 WLO786486:WLP786487 WVK786486:WVL786487 C852022:D852023 IY852022:IZ852023 SU852022:SV852023 ACQ852022:ACR852023 AMM852022:AMN852023 AWI852022:AWJ852023 BGE852022:BGF852023 BQA852022:BQB852023 BZW852022:BZX852023 CJS852022:CJT852023 CTO852022:CTP852023 DDK852022:DDL852023 DNG852022:DNH852023 DXC852022:DXD852023 EGY852022:EGZ852023 EQU852022:EQV852023 FAQ852022:FAR852023 FKM852022:FKN852023 FUI852022:FUJ852023 GEE852022:GEF852023 GOA852022:GOB852023 GXW852022:GXX852023 HHS852022:HHT852023 HRO852022:HRP852023 IBK852022:IBL852023 ILG852022:ILH852023 IVC852022:IVD852023 JEY852022:JEZ852023 JOU852022:JOV852023 JYQ852022:JYR852023 KIM852022:KIN852023 KSI852022:KSJ852023 LCE852022:LCF852023 LMA852022:LMB852023 LVW852022:LVX852023 MFS852022:MFT852023 MPO852022:MPP852023 MZK852022:MZL852023 NJG852022:NJH852023 NTC852022:NTD852023 OCY852022:OCZ852023 OMU852022:OMV852023 OWQ852022:OWR852023 PGM852022:PGN852023 PQI852022:PQJ852023 QAE852022:QAF852023 QKA852022:QKB852023 QTW852022:QTX852023 RDS852022:RDT852023 RNO852022:RNP852023 RXK852022:RXL852023 SHG852022:SHH852023 SRC852022:SRD852023 TAY852022:TAZ852023 TKU852022:TKV852023 TUQ852022:TUR852023 UEM852022:UEN852023 UOI852022:UOJ852023 UYE852022:UYF852023 VIA852022:VIB852023 VRW852022:VRX852023 WBS852022:WBT852023 WLO852022:WLP852023 WVK852022:WVL852023 C917558:D917559 IY917558:IZ917559 SU917558:SV917559 ACQ917558:ACR917559 AMM917558:AMN917559 AWI917558:AWJ917559 BGE917558:BGF917559 BQA917558:BQB917559 BZW917558:BZX917559 CJS917558:CJT917559 CTO917558:CTP917559 DDK917558:DDL917559 DNG917558:DNH917559 DXC917558:DXD917559 EGY917558:EGZ917559 EQU917558:EQV917559 FAQ917558:FAR917559 FKM917558:FKN917559 FUI917558:FUJ917559 GEE917558:GEF917559 GOA917558:GOB917559 GXW917558:GXX917559 HHS917558:HHT917559 HRO917558:HRP917559 IBK917558:IBL917559 ILG917558:ILH917559 IVC917558:IVD917559 JEY917558:JEZ917559 JOU917558:JOV917559 JYQ917558:JYR917559 KIM917558:KIN917559 KSI917558:KSJ917559 LCE917558:LCF917559 LMA917558:LMB917559 LVW917558:LVX917559 MFS917558:MFT917559 MPO917558:MPP917559 MZK917558:MZL917559 NJG917558:NJH917559 NTC917558:NTD917559 OCY917558:OCZ917559 OMU917558:OMV917559 OWQ917558:OWR917559 PGM917558:PGN917559 PQI917558:PQJ917559 QAE917558:QAF917559 QKA917558:QKB917559 QTW917558:QTX917559 RDS917558:RDT917559 RNO917558:RNP917559 RXK917558:RXL917559 SHG917558:SHH917559 SRC917558:SRD917559 TAY917558:TAZ917559 TKU917558:TKV917559 TUQ917558:TUR917559 UEM917558:UEN917559 UOI917558:UOJ917559 UYE917558:UYF917559 VIA917558:VIB917559 VRW917558:VRX917559 WBS917558:WBT917559 WLO917558:WLP917559 WVK917558:WVL917559 C983094:D983095 IY983094:IZ983095 SU983094:SV983095 ACQ983094:ACR983095 AMM983094:AMN983095 AWI983094:AWJ983095 BGE983094:BGF983095 BQA983094:BQB983095 BZW983094:BZX983095 CJS983094:CJT983095 CTO983094:CTP983095 DDK983094:DDL983095 DNG983094:DNH983095 DXC983094:DXD983095 EGY983094:EGZ983095 EQU983094:EQV983095 FAQ983094:FAR983095 FKM983094:FKN983095 FUI983094:FUJ983095 GEE983094:GEF983095 GOA983094:GOB983095 GXW983094:GXX983095 HHS983094:HHT983095 HRO983094:HRP983095 IBK983094:IBL983095 ILG983094:ILH983095 IVC983094:IVD983095 JEY983094:JEZ983095 JOU983094:JOV983095 JYQ983094:JYR983095 KIM983094:KIN983095 KSI983094:KSJ983095 LCE983094:LCF983095 LMA983094:LMB983095 LVW983094:LVX983095 MFS983094:MFT983095 MPO983094:MPP983095 MZK983094:MZL983095 NJG983094:NJH983095 NTC983094:NTD983095 OCY983094:OCZ983095 OMU983094:OMV983095 OWQ983094:OWR983095 PGM983094:PGN983095 PQI983094:PQJ983095 QAE983094:QAF983095 QKA983094:QKB983095 QTW983094:QTX983095 RDS983094:RDT983095 RNO983094:RNP983095 RXK983094:RXL983095 SHG983094:SHH983095 SRC983094:SRD983095 TAY983094:TAZ983095 TKU983094:TKV983095 TUQ983094:TUR983095 UEM983094:UEN983095 UOI983094:UOJ983095 UYE983094:UYF983095 VIA983094:VIB983095 VRW983094:VRX983095 WBS983094:WBT983095 C12:D19 G75:H75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F79C-F201-4628-8138-7F55E3DA53D5}">
  <sheetPr>
    <pageSetUpPr fitToPage="1"/>
  </sheetPr>
  <dimension ref="A1:M103"/>
  <sheetViews>
    <sheetView topLeftCell="A22" zoomScale="70" zoomScaleNormal="70" workbookViewId="0">
      <selection activeCell="H44" sqref="H44"/>
    </sheetView>
  </sheetViews>
  <sheetFormatPr defaultColWidth="9.33203125" defaultRowHeight="15.6"/>
  <cols>
    <col min="1" max="1" width="50.6640625" style="154" customWidth="1"/>
    <col min="2" max="2" width="11.88671875" style="154" customWidth="1"/>
    <col min="3" max="4" width="15.6640625" style="146" customWidth="1"/>
    <col min="5" max="5" width="50.6640625" style="154" customWidth="1"/>
    <col min="6" max="6" width="10.6640625" style="154" customWidth="1"/>
    <col min="7" max="8" width="15.6640625" style="146" customWidth="1"/>
    <col min="9" max="256" width="9.33203125" style="146"/>
    <col min="257" max="257" width="50.6640625" style="146" customWidth="1"/>
    <col min="258" max="258" width="10.6640625" style="146" customWidth="1"/>
    <col min="259" max="260" width="15.6640625" style="146" customWidth="1"/>
    <col min="261" max="261" width="50.6640625" style="146" customWidth="1"/>
    <col min="262" max="262" width="10.6640625" style="146" customWidth="1"/>
    <col min="263" max="264" width="15.6640625" style="146" customWidth="1"/>
    <col min="265" max="512" width="9.33203125" style="146"/>
    <col min="513" max="513" width="50.6640625" style="146" customWidth="1"/>
    <col min="514" max="514" width="10.6640625" style="146" customWidth="1"/>
    <col min="515" max="516" width="15.6640625" style="146" customWidth="1"/>
    <col min="517" max="517" width="50.6640625" style="146" customWidth="1"/>
    <col min="518" max="518" width="10.6640625" style="146" customWidth="1"/>
    <col min="519" max="520" width="15.6640625" style="146" customWidth="1"/>
    <col min="521" max="768" width="9.33203125" style="146"/>
    <col min="769" max="769" width="50.6640625" style="146" customWidth="1"/>
    <col min="770" max="770" width="10.6640625" style="146" customWidth="1"/>
    <col min="771" max="772" width="15.6640625" style="146" customWidth="1"/>
    <col min="773" max="773" width="50.6640625" style="146" customWidth="1"/>
    <col min="774" max="774" width="10.6640625" style="146" customWidth="1"/>
    <col min="775" max="776" width="15.6640625" style="146" customWidth="1"/>
    <col min="777" max="1024" width="9.33203125" style="146"/>
    <col min="1025" max="1025" width="50.6640625" style="146" customWidth="1"/>
    <col min="1026" max="1026" width="10.6640625" style="146" customWidth="1"/>
    <col min="1027" max="1028" width="15.6640625" style="146" customWidth="1"/>
    <col min="1029" max="1029" width="50.6640625" style="146" customWidth="1"/>
    <col min="1030" max="1030" width="10.6640625" style="146" customWidth="1"/>
    <col min="1031" max="1032" width="15.6640625" style="146" customWidth="1"/>
    <col min="1033" max="1280" width="9.33203125" style="146"/>
    <col min="1281" max="1281" width="50.6640625" style="146" customWidth="1"/>
    <col min="1282" max="1282" width="10.6640625" style="146" customWidth="1"/>
    <col min="1283" max="1284" width="15.6640625" style="146" customWidth="1"/>
    <col min="1285" max="1285" width="50.6640625" style="146" customWidth="1"/>
    <col min="1286" max="1286" width="10.6640625" style="146" customWidth="1"/>
    <col min="1287" max="1288" width="15.6640625" style="146" customWidth="1"/>
    <col min="1289" max="1536" width="9.33203125" style="146"/>
    <col min="1537" max="1537" width="50.6640625" style="146" customWidth="1"/>
    <col min="1538" max="1538" width="10.6640625" style="146" customWidth="1"/>
    <col min="1539" max="1540" width="15.6640625" style="146" customWidth="1"/>
    <col min="1541" max="1541" width="50.6640625" style="146" customWidth="1"/>
    <col min="1542" max="1542" width="10.6640625" style="146" customWidth="1"/>
    <col min="1543" max="1544" width="15.6640625" style="146" customWidth="1"/>
    <col min="1545" max="1792" width="9.33203125" style="146"/>
    <col min="1793" max="1793" width="50.6640625" style="146" customWidth="1"/>
    <col min="1794" max="1794" width="10.6640625" style="146" customWidth="1"/>
    <col min="1795" max="1796" width="15.6640625" style="146" customWidth="1"/>
    <col min="1797" max="1797" width="50.6640625" style="146" customWidth="1"/>
    <col min="1798" max="1798" width="10.6640625" style="146" customWidth="1"/>
    <col min="1799" max="1800" width="15.6640625" style="146" customWidth="1"/>
    <col min="1801" max="2048" width="9.33203125" style="146"/>
    <col min="2049" max="2049" width="50.6640625" style="146" customWidth="1"/>
    <col min="2050" max="2050" width="10.6640625" style="146" customWidth="1"/>
    <col min="2051" max="2052" width="15.6640625" style="146" customWidth="1"/>
    <col min="2053" max="2053" width="50.6640625" style="146" customWidth="1"/>
    <col min="2054" max="2054" width="10.6640625" style="146" customWidth="1"/>
    <col min="2055" max="2056" width="15.6640625" style="146" customWidth="1"/>
    <col min="2057" max="2304" width="9.33203125" style="146"/>
    <col min="2305" max="2305" width="50.6640625" style="146" customWidth="1"/>
    <col min="2306" max="2306" width="10.6640625" style="146" customWidth="1"/>
    <col min="2307" max="2308" width="15.6640625" style="146" customWidth="1"/>
    <col min="2309" max="2309" width="50.6640625" style="146" customWidth="1"/>
    <col min="2310" max="2310" width="10.6640625" style="146" customWidth="1"/>
    <col min="2311" max="2312" width="15.6640625" style="146" customWidth="1"/>
    <col min="2313" max="2560" width="9.33203125" style="146"/>
    <col min="2561" max="2561" width="50.6640625" style="146" customWidth="1"/>
    <col min="2562" max="2562" width="10.6640625" style="146" customWidth="1"/>
    <col min="2563" max="2564" width="15.6640625" style="146" customWidth="1"/>
    <col min="2565" max="2565" width="50.6640625" style="146" customWidth="1"/>
    <col min="2566" max="2566" width="10.6640625" style="146" customWidth="1"/>
    <col min="2567" max="2568" width="15.6640625" style="146" customWidth="1"/>
    <col min="2569" max="2816" width="9.33203125" style="146"/>
    <col min="2817" max="2817" width="50.6640625" style="146" customWidth="1"/>
    <col min="2818" max="2818" width="10.6640625" style="146" customWidth="1"/>
    <col min="2819" max="2820" width="15.6640625" style="146" customWidth="1"/>
    <col min="2821" max="2821" width="50.6640625" style="146" customWidth="1"/>
    <col min="2822" max="2822" width="10.6640625" style="146" customWidth="1"/>
    <col min="2823" max="2824" width="15.6640625" style="146" customWidth="1"/>
    <col min="2825" max="3072" width="9.33203125" style="146"/>
    <col min="3073" max="3073" width="50.6640625" style="146" customWidth="1"/>
    <col min="3074" max="3074" width="10.6640625" style="146" customWidth="1"/>
    <col min="3075" max="3076" width="15.6640625" style="146" customWidth="1"/>
    <col min="3077" max="3077" width="50.6640625" style="146" customWidth="1"/>
    <col min="3078" max="3078" width="10.6640625" style="146" customWidth="1"/>
    <col min="3079" max="3080" width="15.6640625" style="146" customWidth="1"/>
    <col min="3081" max="3328" width="9.33203125" style="146"/>
    <col min="3329" max="3329" width="50.6640625" style="146" customWidth="1"/>
    <col min="3330" max="3330" width="10.6640625" style="146" customWidth="1"/>
    <col min="3331" max="3332" width="15.6640625" style="146" customWidth="1"/>
    <col min="3333" max="3333" width="50.6640625" style="146" customWidth="1"/>
    <col min="3334" max="3334" width="10.6640625" style="146" customWidth="1"/>
    <col min="3335" max="3336" width="15.6640625" style="146" customWidth="1"/>
    <col min="3337" max="3584" width="9.33203125" style="146"/>
    <col min="3585" max="3585" width="50.6640625" style="146" customWidth="1"/>
    <col min="3586" max="3586" width="10.6640625" style="146" customWidth="1"/>
    <col min="3587" max="3588" width="15.6640625" style="146" customWidth="1"/>
    <col min="3589" max="3589" width="50.6640625" style="146" customWidth="1"/>
    <col min="3590" max="3590" width="10.6640625" style="146" customWidth="1"/>
    <col min="3591" max="3592" width="15.6640625" style="146" customWidth="1"/>
    <col min="3593" max="3840" width="9.33203125" style="146"/>
    <col min="3841" max="3841" width="50.6640625" style="146" customWidth="1"/>
    <col min="3842" max="3842" width="10.6640625" style="146" customWidth="1"/>
    <col min="3843" max="3844" width="15.6640625" style="146" customWidth="1"/>
    <col min="3845" max="3845" width="50.6640625" style="146" customWidth="1"/>
    <col min="3846" max="3846" width="10.6640625" style="146" customWidth="1"/>
    <col min="3847" max="3848" width="15.6640625" style="146" customWidth="1"/>
    <col min="3849" max="4096" width="9.33203125" style="146"/>
    <col min="4097" max="4097" width="50.6640625" style="146" customWidth="1"/>
    <col min="4098" max="4098" width="10.6640625" style="146" customWidth="1"/>
    <col min="4099" max="4100" width="15.6640625" style="146" customWidth="1"/>
    <col min="4101" max="4101" width="50.6640625" style="146" customWidth="1"/>
    <col min="4102" max="4102" width="10.6640625" style="146" customWidth="1"/>
    <col min="4103" max="4104" width="15.6640625" style="146" customWidth="1"/>
    <col min="4105" max="4352" width="9.33203125" style="146"/>
    <col min="4353" max="4353" width="50.6640625" style="146" customWidth="1"/>
    <col min="4354" max="4354" width="10.6640625" style="146" customWidth="1"/>
    <col min="4355" max="4356" width="15.6640625" style="146" customWidth="1"/>
    <col min="4357" max="4357" width="50.6640625" style="146" customWidth="1"/>
    <col min="4358" max="4358" width="10.6640625" style="146" customWidth="1"/>
    <col min="4359" max="4360" width="15.6640625" style="146" customWidth="1"/>
    <col min="4361" max="4608" width="9.33203125" style="146"/>
    <col min="4609" max="4609" width="50.6640625" style="146" customWidth="1"/>
    <col min="4610" max="4610" width="10.6640625" style="146" customWidth="1"/>
    <col min="4611" max="4612" width="15.6640625" style="146" customWidth="1"/>
    <col min="4613" max="4613" width="50.6640625" style="146" customWidth="1"/>
    <col min="4614" max="4614" width="10.6640625" style="146" customWidth="1"/>
    <col min="4615" max="4616" width="15.6640625" style="146" customWidth="1"/>
    <col min="4617" max="4864" width="9.33203125" style="146"/>
    <col min="4865" max="4865" width="50.6640625" style="146" customWidth="1"/>
    <col min="4866" max="4866" width="10.6640625" style="146" customWidth="1"/>
    <col min="4867" max="4868" width="15.6640625" style="146" customWidth="1"/>
    <col min="4869" max="4869" width="50.6640625" style="146" customWidth="1"/>
    <col min="4870" max="4870" width="10.6640625" style="146" customWidth="1"/>
    <col min="4871" max="4872" width="15.6640625" style="146" customWidth="1"/>
    <col min="4873" max="5120" width="9.33203125" style="146"/>
    <col min="5121" max="5121" width="50.6640625" style="146" customWidth="1"/>
    <col min="5122" max="5122" width="10.6640625" style="146" customWidth="1"/>
    <col min="5123" max="5124" width="15.6640625" style="146" customWidth="1"/>
    <col min="5125" max="5125" width="50.6640625" style="146" customWidth="1"/>
    <col min="5126" max="5126" width="10.6640625" style="146" customWidth="1"/>
    <col min="5127" max="5128" width="15.6640625" style="146" customWidth="1"/>
    <col min="5129" max="5376" width="9.33203125" style="146"/>
    <col min="5377" max="5377" width="50.6640625" style="146" customWidth="1"/>
    <col min="5378" max="5378" width="10.6640625" style="146" customWidth="1"/>
    <col min="5379" max="5380" width="15.6640625" style="146" customWidth="1"/>
    <col min="5381" max="5381" width="50.6640625" style="146" customWidth="1"/>
    <col min="5382" max="5382" width="10.6640625" style="146" customWidth="1"/>
    <col min="5383" max="5384" width="15.6640625" style="146" customWidth="1"/>
    <col min="5385" max="5632" width="9.33203125" style="146"/>
    <col min="5633" max="5633" width="50.6640625" style="146" customWidth="1"/>
    <col min="5634" max="5634" width="10.6640625" style="146" customWidth="1"/>
    <col min="5635" max="5636" width="15.6640625" style="146" customWidth="1"/>
    <col min="5637" max="5637" width="50.6640625" style="146" customWidth="1"/>
    <col min="5638" max="5638" width="10.6640625" style="146" customWidth="1"/>
    <col min="5639" max="5640" width="15.6640625" style="146" customWidth="1"/>
    <col min="5641" max="5888" width="9.33203125" style="146"/>
    <col min="5889" max="5889" width="50.6640625" style="146" customWidth="1"/>
    <col min="5890" max="5890" width="10.6640625" style="146" customWidth="1"/>
    <col min="5891" max="5892" width="15.6640625" style="146" customWidth="1"/>
    <col min="5893" max="5893" width="50.6640625" style="146" customWidth="1"/>
    <col min="5894" max="5894" width="10.6640625" style="146" customWidth="1"/>
    <col min="5895" max="5896" width="15.6640625" style="146" customWidth="1"/>
    <col min="5897" max="6144" width="9.33203125" style="146"/>
    <col min="6145" max="6145" width="50.6640625" style="146" customWidth="1"/>
    <col min="6146" max="6146" width="10.6640625" style="146" customWidth="1"/>
    <col min="6147" max="6148" width="15.6640625" style="146" customWidth="1"/>
    <col min="6149" max="6149" width="50.6640625" style="146" customWidth="1"/>
    <col min="6150" max="6150" width="10.6640625" style="146" customWidth="1"/>
    <col min="6151" max="6152" width="15.6640625" style="146" customWidth="1"/>
    <col min="6153" max="6400" width="9.33203125" style="146"/>
    <col min="6401" max="6401" width="50.6640625" style="146" customWidth="1"/>
    <col min="6402" max="6402" width="10.6640625" style="146" customWidth="1"/>
    <col min="6403" max="6404" width="15.6640625" style="146" customWidth="1"/>
    <col min="6405" max="6405" width="50.6640625" style="146" customWidth="1"/>
    <col min="6406" max="6406" width="10.6640625" style="146" customWidth="1"/>
    <col min="6407" max="6408" width="15.6640625" style="146" customWidth="1"/>
    <col min="6409" max="6656" width="9.33203125" style="146"/>
    <col min="6657" max="6657" width="50.6640625" style="146" customWidth="1"/>
    <col min="6658" max="6658" width="10.6640625" style="146" customWidth="1"/>
    <col min="6659" max="6660" width="15.6640625" style="146" customWidth="1"/>
    <col min="6661" max="6661" width="50.6640625" style="146" customWidth="1"/>
    <col min="6662" max="6662" width="10.6640625" style="146" customWidth="1"/>
    <col min="6663" max="6664" width="15.6640625" style="146" customWidth="1"/>
    <col min="6665" max="6912" width="9.33203125" style="146"/>
    <col min="6913" max="6913" width="50.6640625" style="146" customWidth="1"/>
    <col min="6914" max="6914" width="10.6640625" style="146" customWidth="1"/>
    <col min="6915" max="6916" width="15.6640625" style="146" customWidth="1"/>
    <col min="6917" max="6917" width="50.6640625" style="146" customWidth="1"/>
    <col min="6918" max="6918" width="10.6640625" style="146" customWidth="1"/>
    <col min="6919" max="6920" width="15.6640625" style="146" customWidth="1"/>
    <col min="6921" max="7168" width="9.33203125" style="146"/>
    <col min="7169" max="7169" width="50.6640625" style="146" customWidth="1"/>
    <col min="7170" max="7170" width="10.6640625" style="146" customWidth="1"/>
    <col min="7171" max="7172" width="15.6640625" style="146" customWidth="1"/>
    <col min="7173" max="7173" width="50.6640625" style="146" customWidth="1"/>
    <col min="7174" max="7174" width="10.6640625" style="146" customWidth="1"/>
    <col min="7175" max="7176" width="15.6640625" style="146" customWidth="1"/>
    <col min="7177" max="7424" width="9.33203125" style="146"/>
    <col min="7425" max="7425" width="50.6640625" style="146" customWidth="1"/>
    <col min="7426" max="7426" width="10.6640625" style="146" customWidth="1"/>
    <col min="7427" max="7428" width="15.6640625" style="146" customWidth="1"/>
    <col min="7429" max="7429" width="50.6640625" style="146" customWidth="1"/>
    <col min="7430" max="7430" width="10.6640625" style="146" customWidth="1"/>
    <col min="7431" max="7432" width="15.6640625" style="146" customWidth="1"/>
    <col min="7433" max="7680" width="9.33203125" style="146"/>
    <col min="7681" max="7681" width="50.6640625" style="146" customWidth="1"/>
    <col min="7682" max="7682" width="10.6640625" style="146" customWidth="1"/>
    <col min="7683" max="7684" width="15.6640625" style="146" customWidth="1"/>
    <col min="7685" max="7685" width="50.6640625" style="146" customWidth="1"/>
    <col min="7686" max="7686" width="10.6640625" style="146" customWidth="1"/>
    <col min="7687" max="7688" width="15.6640625" style="146" customWidth="1"/>
    <col min="7689" max="7936" width="9.33203125" style="146"/>
    <col min="7937" max="7937" width="50.6640625" style="146" customWidth="1"/>
    <col min="7938" max="7938" width="10.6640625" style="146" customWidth="1"/>
    <col min="7939" max="7940" width="15.6640625" style="146" customWidth="1"/>
    <col min="7941" max="7941" width="50.6640625" style="146" customWidth="1"/>
    <col min="7942" max="7942" width="10.6640625" style="146" customWidth="1"/>
    <col min="7943" max="7944" width="15.6640625" style="146" customWidth="1"/>
    <col min="7945" max="8192" width="9.33203125" style="146"/>
    <col min="8193" max="8193" width="50.6640625" style="146" customWidth="1"/>
    <col min="8194" max="8194" width="10.6640625" style="146" customWidth="1"/>
    <col min="8195" max="8196" width="15.6640625" style="146" customWidth="1"/>
    <col min="8197" max="8197" width="50.6640625" style="146" customWidth="1"/>
    <col min="8198" max="8198" width="10.6640625" style="146" customWidth="1"/>
    <col min="8199" max="8200" width="15.6640625" style="146" customWidth="1"/>
    <col min="8201" max="8448" width="9.33203125" style="146"/>
    <col min="8449" max="8449" width="50.6640625" style="146" customWidth="1"/>
    <col min="8450" max="8450" width="10.6640625" style="146" customWidth="1"/>
    <col min="8451" max="8452" width="15.6640625" style="146" customWidth="1"/>
    <col min="8453" max="8453" width="50.6640625" style="146" customWidth="1"/>
    <col min="8454" max="8454" width="10.6640625" style="146" customWidth="1"/>
    <col min="8455" max="8456" width="15.6640625" style="146" customWidth="1"/>
    <col min="8457" max="8704" width="9.33203125" style="146"/>
    <col min="8705" max="8705" width="50.6640625" style="146" customWidth="1"/>
    <col min="8706" max="8706" width="10.6640625" style="146" customWidth="1"/>
    <col min="8707" max="8708" width="15.6640625" style="146" customWidth="1"/>
    <col min="8709" max="8709" width="50.6640625" style="146" customWidth="1"/>
    <col min="8710" max="8710" width="10.6640625" style="146" customWidth="1"/>
    <col min="8711" max="8712" width="15.6640625" style="146" customWidth="1"/>
    <col min="8713" max="8960" width="9.33203125" style="146"/>
    <col min="8961" max="8961" width="50.6640625" style="146" customWidth="1"/>
    <col min="8962" max="8962" width="10.6640625" style="146" customWidth="1"/>
    <col min="8963" max="8964" width="15.6640625" style="146" customWidth="1"/>
    <col min="8965" max="8965" width="50.6640625" style="146" customWidth="1"/>
    <col min="8966" max="8966" width="10.6640625" style="146" customWidth="1"/>
    <col min="8967" max="8968" width="15.6640625" style="146" customWidth="1"/>
    <col min="8969" max="9216" width="9.33203125" style="146"/>
    <col min="9217" max="9217" width="50.6640625" style="146" customWidth="1"/>
    <col min="9218" max="9218" width="10.6640625" style="146" customWidth="1"/>
    <col min="9219" max="9220" width="15.6640625" style="146" customWidth="1"/>
    <col min="9221" max="9221" width="50.6640625" style="146" customWidth="1"/>
    <col min="9222" max="9222" width="10.6640625" style="146" customWidth="1"/>
    <col min="9223" max="9224" width="15.6640625" style="146" customWidth="1"/>
    <col min="9225" max="9472" width="9.33203125" style="146"/>
    <col min="9473" max="9473" width="50.6640625" style="146" customWidth="1"/>
    <col min="9474" max="9474" width="10.6640625" style="146" customWidth="1"/>
    <col min="9475" max="9476" width="15.6640625" style="146" customWidth="1"/>
    <col min="9477" max="9477" width="50.6640625" style="146" customWidth="1"/>
    <col min="9478" max="9478" width="10.6640625" style="146" customWidth="1"/>
    <col min="9479" max="9480" width="15.6640625" style="146" customWidth="1"/>
    <col min="9481" max="9728" width="9.33203125" style="146"/>
    <col min="9729" max="9729" width="50.6640625" style="146" customWidth="1"/>
    <col min="9730" max="9730" width="10.6640625" style="146" customWidth="1"/>
    <col min="9731" max="9732" width="15.6640625" style="146" customWidth="1"/>
    <col min="9733" max="9733" width="50.6640625" style="146" customWidth="1"/>
    <col min="9734" max="9734" width="10.6640625" style="146" customWidth="1"/>
    <col min="9735" max="9736" width="15.6640625" style="146" customWidth="1"/>
    <col min="9737" max="9984" width="9.33203125" style="146"/>
    <col min="9985" max="9985" width="50.6640625" style="146" customWidth="1"/>
    <col min="9986" max="9986" width="10.6640625" style="146" customWidth="1"/>
    <col min="9987" max="9988" width="15.6640625" style="146" customWidth="1"/>
    <col min="9989" max="9989" width="50.6640625" style="146" customWidth="1"/>
    <col min="9990" max="9990" width="10.6640625" style="146" customWidth="1"/>
    <col min="9991" max="9992" width="15.6640625" style="146" customWidth="1"/>
    <col min="9993" max="10240" width="9.33203125" style="146"/>
    <col min="10241" max="10241" width="50.6640625" style="146" customWidth="1"/>
    <col min="10242" max="10242" width="10.6640625" style="146" customWidth="1"/>
    <col min="10243" max="10244" width="15.6640625" style="146" customWidth="1"/>
    <col min="10245" max="10245" width="50.6640625" style="146" customWidth="1"/>
    <col min="10246" max="10246" width="10.6640625" style="146" customWidth="1"/>
    <col min="10247" max="10248" width="15.6640625" style="146" customWidth="1"/>
    <col min="10249" max="10496" width="9.33203125" style="146"/>
    <col min="10497" max="10497" width="50.6640625" style="146" customWidth="1"/>
    <col min="10498" max="10498" width="10.6640625" style="146" customWidth="1"/>
    <col min="10499" max="10500" width="15.6640625" style="146" customWidth="1"/>
    <col min="10501" max="10501" width="50.6640625" style="146" customWidth="1"/>
    <col min="10502" max="10502" width="10.6640625" style="146" customWidth="1"/>
    <col min="10503" max="10504" width="15.6640625" style="146" customWidth="1"/>
    <col min="10505" max="10752" width="9.33203125" style="146"/>
    <col min="10753" max="10753" width="50.6640625" style="146" customWidth="1"/>
    <col min="10754" max="10754" width="10.6640625" style="146" customWidth="1"/>
    <col min="10755" max="10756" width="15.6640625" style="146" customWidth="1"/>
    <col min="10757" max="10757" width="50.6640625" style="146" customWidth="1"/>
    <col min="10758" max="10758" width="10.6640625" style="146" customWidth="1"/>
    <col min="10759" max="10760" width="15.6640625" style="146" customWidth="1"/>
    <col min="10761" max="11008" width="9.33203125" style="146"/>
    <col min="11009" max="11009" width="50.6640625" style="146" customWidth="1"/>
    <col min="11010" max="11010" width="10.6640625" style="146" customWidth="1"/>
    <col min="11011" max="11012" width="15.6640625" style="146" customWidth="1"/>
    <col min="11013" max="11013" width="50.6640625" style="146" customWidth="1"/>
    <col min="11014" max="11014" width="10.6640625" style="146" customWidth="1"/>
    <col min="11015" max="11016" width="15.6640625" style="146" customWidth="1"/>
    <col min="11017" max="11264" width="9.33203125" style="146"/>
    <col min="11265" max="11265" width="50.6640625" style="146" customWidth="1"/>
    <col min="11266" max="11266" width="10.6640625" style="146" customWidth="1"/>
    <col min="11267" max="11268" width="15.6640625" style="146" customWidth="1"/>
    <col min="11269" max="11269" width="50.6640625" style="146" customWidth="1"/>
    <col min="11270" max="11270" width="10.6640625" style="146" customWidth="1"/>
    <col min="11271" max="11272" width="15.6640625" style="146" customWidth="1"/>
    <col min="11273" max="11520" width="9.33203125" style="146"/>
    <col min="11521" max="11521" width="50.6640625" style="146" customWidth="1"/>
    <col min="11522" max="11522" width="10.6640625" style="146" customWidth="1"/>
    <col min="11523" max="11524" width="15.6640625" style="146" customWidth="1"/>
    <col min="11525" max="11525" width="50.6640625" style="146" customWidth="1"/>
    <col min="11526" max="11526" width="10.6640625" style="146" customWidth="1"/>
    <col min="11527" max="11528" width="15.6640625" style="146" customWidth="1"/>
    <col min="11529" max="11776" width="9.33203125" style="146"/>
    <col min="11777" max="11777" width="50.6640625" style="146" customWidth="1"/>
    <col min="11778" max="11778" width="10.6640625" style="146" customWidth="1"/>
    <col min="11779" max="11780" width="15.6640625" style="146" customWidth="1"/>
    <col min="11781" max="11781" width="50.6640625" style="146" customWidth="1"/>
    <col min="11782" max="11782" width="10.6640625" style="146" customWidth="1"/>
    <col min="11783" max="11784" width="15.6640625" style="146" customWidth="1"/>
    <col min="11785" max="12032" width="9.33203125" style="146"/>
    <col min="12033" max="12033" width="50.6640625" style="146" customWidth="1"/>
    <col min="12034" max="12034" width="10.6640625" style="146" customWidth="1"/>
    <col min="12035" max="12036" width="15.6640625" style="146" customWidth="1"/>
    <col min="12037" max="12037" width="50.6640625" style="146" customWidth="1"/>
    <col min="12038" max="12038" width="10.6640625" style="146" customWidth="1"/>
    <col min="12039" max="12040" width="15.6640625" style="146" customWidth="1"/>
    <col min="12041" max="12288" width="9.33203125" style="146"/>
    <col min="12289" max="12289" width="50.6640625" style="146" customWidth="1"/>
    <col min="12290" max="12290" width="10.6640625" style="146" customWidth="1"/>
    <col min="12291" max="12292" width="15.6640625" style="146" customWidth="1"/>
    <col min="12293" max="12293" width="50.6640625" style="146" customWidth="1"/>
    <col min="12294" max="12294" width="10.6640625" style="146" customWidth="1"/>
    <col min="12295" max="12296" width="15.6640625" style="146" customWidth="1"/>
    <col min="12297" max="12544" width="9.33203125" style="146"/>
    <col min="12545" max="12545" width="50.6640625" style="146" customWidth="1"/>
    <col min="12546" max="12546" width="10.6640625" style="146" customWidth="1"/>
    <col min="12547" max="12548" width="15.6640625" style="146" customWidth="1"/>
    <col min="12549" max="12549" width="50.6640625" style="146" customWidth="1"/>
    <col min="12550" max="12550" width="10.6640625" style="146" customWidth="1"/>
    <col min="12551" max="12552" width="15.6640625" style="146" customWidth="1"/>
    <col min="12553" max="12800" width="9.33203125" style="146"/>
    <col min="12801" max="12801" width="50.6640625" style="146" customWidth="1"/>
    <col min="12802" max="12802" width="10.6640625" style="146" customWidth="1"/>
    <col min="12803" max="12804" width="15.6640625" style="146" customWidth="1"/>
    <col min="12805" max="12805" width="50.6640625" style="146" customWidth="1"/>
    <col min="12806" max="12806" width="10.6640625" style="146" customWidth="1"/>
    <col min="12807" max="12808" width="15.6640625" style="146" customWidth="1"/>
    <col min="12809" max="13056" width="9.33203125" style="146"/>
    <col min="13057" max="13057" width="50.6640625" style="146" customWidth="1"/>
    <col min="13058" max="13058" width="10.6640625" style="146" customWidth="1"/>
    <col min="13059" max="13060" width="15.6640625" style="146" customWidth="1"/>
    <col min="13061" max="13061" width="50.6640625" style="146" customWidth="1"/>
    <col min="13062" max="13062" width="10.6640625" style="146" customWidth="1"/>
    <col min="13063" max="13064" width="15.6640625" style="146" customWidth="1"/>
    <col min="13065" max="13312" width="9.33203125" style="146"/>
    <col min="13313" max="13313" width="50.6640625" style="146" customWidth="1"/>
    <col min="13314" max="13314" width="10.6640625" style="146" customWidth="1"/>
    <col min="13315" max="13316" width="15.6640625" style="146" customWidth="1"/>
    <col min="13317" max="13317" width="50.6640625" style="146" customWidth="1"/>
    <col min="13318" max="13318" width="10.6640625" style="146" customWidth="1"/>
    <col min="13319" max="13320" width="15.6640625" style="146" customWidth="1"/>
    <col min="13321" max="13568" width="9.33203125" style="146"/>
    <col min="13569" max="13569" width="50.6640625" style="146" customWidth="1"/>
    <col min="13570" max="13570" width="10.6640625" style="146" customWidth="1"/>
    <col min="13571" max="13572" width="15.6640625" style="146" customWidth="1"/>
    <col min="13573" max="13573" width="50.6640625" style="146" customWidth="1"/>
    <col min="13574" max="13574" width="10.6640625" style="146" customWidth="1"/>
    <col min="13575" max="13576" width="15.6640625" style="146" customWidth="1"/>
    <col min="13577" max="13824" width="9.33203125" style="146"/>
    <col min="13825" max="13825" width="50.6640625" style="146" customWidth="1"/>
    <col min="13826" max="13826" width="10.6640625" style="146" customWidth="1"/>
    <col min="13827" max="13828" width="15.6640625" style="146" customWidth="1"/>
    <col min="13829" max="13829" width="50.6640625" style="146" customWidth="1"/>
    <col min="13830" max="13830" width="10.6640625" style="146" customWidth="1"/>
    <col min="13831" max="13832" width="15.6640625" style="146" customWidth="1"/>
    <col min="13833" max="14080" width="9.33203125" style="146"/>
    <col min="14081" max="14081" width="50.6640625" style="146" customWidth="1"/>
    <col min="14082" max="14082" width="10.6640625" style="146" customWidth="1"/>
    <col min="14083" max="14084" width="15.6640625" style="146" customWidth="1"/>
    <col min="14085" max="14085" width="50.6640625" style="146" customWidth="1"/>
    <col min="14086" max="14086" width="10.6640625" style="146" customWidth="1"/>
    <col min="14087" max="14088" width="15.6640625" style="146" customWidth="1"/>
    <col min="14089" max="14336" width="9.33203125" style="146"/>
    <col min="14337" max="14337" width="50.6640625" style="146" customWidth="1"/>
    <col min="14338" max="14338" width="10.6640625" style="146" customWidth="1"/>
    <col min="14339" max="14340" width="15.6640625" style="146" customWidth="1"/>
    <col min="14341" max="14341" width="50.6640625" style="146" customWidth="1"/>
    <col min="14342" max="14342" width="10.6640625" style="146" customWidth="1"/>
    <col min="14343" max="14344" width="15.6640625" style="146" customWidth="1"/>
    <col min="14345" max="14592" width="9.33203125" style="146"/>
    <col min="14593" max="14593" width="50.6640625" style="146" customWidth="1"/>
    <col min="14594" max="14594" width="10.6640625" style="146" customWidth="1"/>
    <col min="14595" max="14596" width="15.6640625" style="146" customWidth="1"/>
    <col min="14597" max="14597" width="50.6640625" style="146" customWidth="1"/>
    <col min="14598" max="14598" width="10.6640625" style="146" customWidth="1"/>
    <col min="14599" max="14600" width="15.6640625" style="146" customWidth="1"/>
    <col min="14601" max="14848" width="9.33203125" style="146"/>
    <col min="14849" max="14849" width="50.6640625" style="146" customWidth="1"/>
    <col min="14850" max="14850" width="10.6640625" style="146" customWidth="1"/>
    <col min="14851" max="14852" width="15.6640625" style="146" customWidth="1"/>
    <col min="14853" max="14853" width="50.6640625" style="146" customWidth="1"/>
    <col min="14854" max="14854" width="10.6640625" style="146" customWidth="1"/>
    <col min="14855" max="14856" width="15.6640625" style="146" customWidth="1"/>
    <col min="14857" max="15104" width="9.33203125" style="146"/>
    <col min="15105" max="15105" width="50.6640625" style="146" customWidth="1"/>
    <col min="15106" max="15106" width="10.6640625" style="146" customWidth="1"/>
    <col min="15107" max="15108" width="15.6640625" style="146" customWidth="1"/>
    <col min="15109" max="15109" width="50.6640625" style="146" customWidth="1"/>
    <col min="15110" max="15110" width="10.6640625" style="146" customWidth="1"/>
    <col min="15111" max="15112" width="15.6640625" style="146" customWidth="1"/>
    <col min="15113" max="15360" width="9.33203125" style="146"/>
    <col min="15361" max="15361" width="50.6640625" style="146" customWidth="1"/>
    <col min="15362" max="15362" width="10.6640625" style="146" customWidth="1"/>
    <col min="15363" max="15364" width="15.6640625" style="146" customWidth="1"/>
    <col min="15365" max="15365" width="50.6640625" style="146" customWidth="1"/>
    <col min="15366" max="15366" width="10.6640625" style="146" customWidth="1"/>
    <col min="15367" max="15368" width="15.6640625" style="146" customWidth="1"/>
    <col min="15369" max="15616" width="9.33203125" style="146"/>
    <col min="15617" max="15617" width="50.6640625" style="146" customWidth="1"/>
    <col min="15618" max="15618" width="10.6640625" style="146" customWidth="1"/>
    <col min="15619" max="15620" width="15.6640625" style="146" customWidth="1"/>
    <col min="15621" max="15621" width="50.6640625" style="146" customWidth="1"/>
    <col min="15622" max="15622" width="10.6640625" style="146" customWidth="1"/>
    <col min="15623" max="15624" width="15.6640625" style="146" customWidth="1"/>
    <col min="15625" max="15872" width="9.33203125" style="146"/>
    <col min="15873" max="15873" width="50.6640625" style="146" customWidth="1"/>
    <col min="15874" max="15874" width="10.6640625" style="146" customWidth="1"/>
    <col min="15875" max="15876" width="15.6640625" style="146" customWidth="1"/>
    <col min="15877" max="15877" width="50.6640625" style="146" customWidth="1"/>
    <col min="15878" max="15878" width="10.6640625" style="146" customWidth="1"/>
    <col min="15879" max="15880" width="15.6640625" style="146" customWidth="1"/>
    <col min="15881" max="16128" width="9.33203125" style="146"/>
    <col min="16129" max="16129" width="50.6640625" style="146" customWidth="1"/>
    <col min="16130" max="16130" width="10.6640625" style="146" customWidth="1"/>
    <col min="16131" max="16132" width="15.6640625" style="146" customWidth="1"/>
    <col min="16133" max="16133" width="50.6640625" style="146" customWidth="1"/>
    <col min="16134" max="16134" width="10.6640625" style="146" customWidth="1"/>
    <col min="16135" max="16136" width="15.6640625" style="146" customWidth="1"/>
    <col min="16137" max="16384" width="9.33203125" style="146"/>
  </cols>
  <sheetData>
    <row r="1" spans="1:8">
      <c r="A1" s="15" t="s">
        <v>388</v>
      </c>
      <c r="B1" s="16"/>
      <c r="C1" s="16"/>
      <c r="D1" s="16"/>
      <c r="E1" s="144"/>
      <c r="F1" s="145"/>
      <c r="G1" s="17"/>
      <c r="H1" s="17"/>
    </row>
    <row r="2" spans="1:8">
      <c r="A2" s="19" t="str">
        <f>BS!A2</f>
        <v>on consolidated basis</v>
      </c>
      <c r="B2" s="15"/>
      <c r="C2" s="15"/>
      <c r="D2" s="15"/>
      <c r="E2" s="144"/>
      <c r="F2" s="145"/>
      <c r="G2" s="17"/>
      <c r="H2" s="17"/>
    </row>
    <row r="3" spans="1:8">
      <c r="A3" s="16"/>
      <c r="B3" s="23"/>
      <c r="C3" s="23"/>
      <c r="D3" s="23"/>
      <c r="E3" s="144"/>
      <c r="F3" s="20"/>
      <c r="G3" s="17"/>
      <c r="H3" s="17"/>
    </row>
    <row r="4" spans="1:8">
      <c r="A4" s="27" t="str">
        <f>BS!A4</f>
        <v>ALLTERCO JSCo</v>
      </c>
      <c r="B4" s="23"/>
      <c r="C4" s="23"/>
      <c r="D4" s="23"/>
      <c r="E4" s="144"/>
      <c r="F4" s="147"/>
      <c r="G4" s="148"/>
      <c r="H4" s="149"/>
    </row>
    <row r="5" spans="1:8">
      <c r="A5" s="27" t="str">
        <f>BS!A5</f>
        <v>UIC 201047670</v>
      </c>
      <c r="B5" s="150"/>
      <c r="C5" s="150"/>
      <c r="D5" s="150"/>
      <c r="E5" s="17"/>
      <c r="F5" s="151"/>
      <c r="G5" s="29"/>
      <c r="H5" s="17"/>
    </row>
    <row r="6" spans="1:8">
      <c r="A6" s="541">
        <f>General!B10</f>
        <v>45382</v>
      </c>
      <c r="B6" s="15"/>
      <c r="C6" s="15"/>
      <c r="D6" s="15"/>
      <c r="E6" s="17"/>
      <c r="F6" s="151"/>
      <c r="G6" s="152"/>
      <c r="H6" s="17"/>
    </row>
    <row r="7" spans="1:8" ht="16.2" thickBot="1">
      <c r="A7" s="153"/>
      <c r="B7" s="17"/>
      <c r="G7" s="17"/>
      <c r="H7" s="33" t="s">
        <v>266</v>
      </c>
    </row>
    <row r="8" spans="1:8" ht="31.2">
      <c r="A8" s="155" t="s">
        <v>390</v>
      </c>
      <c r="B8" s="35" t="s">
        <v>392</v>
      </c>
      <c r="C8" s="36" t="s">
        <v>263</v>
      </c>
      <c r="D8" s="37" t="s">
        <v>264</v>
      </c>
      <c r="E8" s="155" t="s">
        <v>391</v>
      </c>
      <c r="F8" s="35" t="s">
        <v>392</v>
      </c>
      <c r="G8" s="36" t="s">
        <v>263</v>
      </c>
      <c r="H8" s="37" t="s">
        <v>264</v>
      </c>
    </row>
    <row r="9" spans="1:8" ht="16.2" thickBot="1">
      <c r="A9" s="157" t="s">
        <v>2</v>
      </c>
      <c r="B9" s="552">
        <v>44927</v>
      </c>
      <c r="C9" s="158">
        <v>1</v>
      </c>
      <c r="D9" s="159">
        <v>2</v>
      </c>
      <c r="E9" s="157" t="s">
        <v>2</v>
      </c>
      <c r="F9" s="158" t="s">
        <v>3</v>
      </c>
      <c r="G9" s="158">
        <v>1</v>
      </c>
      <c r="H9" s="159">
        <v>2</v>
      </c>
    </row>
    <row r="10" spans="1:8">
      <c r="A10" s="160" t="s">
        <v>393</v>
      </c>
      <c r="B10" s="554">
        <v>45291</v>
      </c>
      <c r="C10" s="161"/>
      <c r="D10" s="162"/>
      <c r="E10" s="160" t="s">
        <v>394</v>
      </c>
      <c r="F10" s="163"/>
      <c r="G10" s="164"/>
      <c r="H10" s="165"/>
    </row>
    <row r="11" spans="1:8" ht="16.2">
      <c r="A11" s="166" t="s">
        <v>395</v>
      </c>
      <c r="B11" s="546">
        <v>45348</v>
      </c>
      <c r="C11" s="167"/>
      <c r="D11" s="168"/>
      <c r="E11" s="166" t="s">
        <v>421</v>
      </c>
      <c r="F11" s="169"/>
      <c r="G11" s="167"/>
      <c r="H11" s="168"/>
    </row>
    <row r="12" spans="1:8">
      <c r="A12" s="170" t="s">
        <v>309</v>
      </c>
      <c r="B12" s="171" t="s">
        <v>130</v>
      </c>
      <c r="C12" s="172">
        <v>172</v>
      </c>
      <c r="D12" s="172">
        <v>148</v>
      </c>
      <c r="E12" s="170" t="s">
        <v>422</v>
      </c>
      <c r="F12" s="173" t="s">
        <v>131</v>
      </c>
      <c r="G12" s="172"/>
      <c r="H12" s="172"/>
    </row>
    <row r="13" spans="1:8">
      <c r="A13" s="170" t="s">
        <v>396</v>
      </c>
      <c r="B13" s="171" t="s">
        <v>132</v>
      </c>
      <c r="C13" s="172">
        <v>5440</v>
      </c>
      <c r="D13" s="172">
        <v>2743</v>
      </c>
      <c r="E13" s="170" t="s">
        <v>423</v>
      </c>
      <c r="F13" s="173" t="s">
        <v>133</v>
      </c>
      <c r="G13" s="172">
        <v>40009</v>
      </c>
      <c r="H13" s="172">
        <v>27595</v>
      </c>
    </row>
    <row r="14" spans="1:8">
      <c r="A14" s="170" t="s">
        <v>397</v>
      </c>
      <c r="B14" s="171" t="s">
        <v>811</v>
      </c>
      <c r="C14" s="172">
        <v>373</v>
      </c>
      <c r="D14" s="172">
        <v>283</v>
      </c>
      <c r="E14" s="170" t="s">
        <v>424</v>
      </c>
      <c r="F14" s="173" t="s">
        <v>134</v>
      </c>
      <c r="G14" s="172">
        <v>155</v>
      </c>
      <c r="H14" s="172">
        <v>13</v>
      </c>
    </row>
    <row r="15" spans="1:8">
      <c r="A15" s="170" t="s">
        <v>398</v>
      </c>
      <c r="B15" s="171" t="s">
        <v>135</v>
      </c>
      <c r="C15" s="172">
        <v>4753</v>
      </c>
      <c r="D15" s="172">
        <v>3673</v>
      </c>
      <c r="E15" s="170" t="s">
        <v>382</v>
      </c>
      <c r="F15" s="173" t="s">
        <v>136</v>
      </c>
      <c r="G15" s="172">
        <v>24</v>
      </c>
      <c r="H15" s="172">
        <v>41</v>
      </c>
    </row>
    <row r="16" spans="1:8" ht="16.2">
      <c r="A16" s="170" t="s">
        <v>520</v>
      </c>
      <c r="B16" s="171" t="s">
        <v>137</v>
      </c>
      <c r="C16" s="172">
        <v>493</v>
      </c>
      <c r="D16" s="172">
        <v>362</v>
      </c>
      <c r="E16" s="175" t="s">
        <v>275</v>
      </c>
      <c r="F16" s="176" t="s">
        <v>138</v>
      </c>
      <c r="G16" s="177">
        <f>SUM(G12:G15)</f>
        <v>40188</v>
      </c>
      <c r="H16" s="178">
        <f>SUM(H12:H15)</f>
        <v>27649</v>
      </c>
    </row>
    <row r="17" spans="1:11">
      <c r="A17" s="170" t="s">
        <v>399</v>
      </c>
      <c r="B17" s="171" t="s">
        <v>139</v>
      </c>
      <c r="C17" s="172">
        <v>17576</v>
      </c>
      <c r="D17" s="172">
        <v>12434</v>
      </c>
      <c r="E17" s="170"/>
      <c r="F17" s="179"/>
      <c r="G17" s="167"/>
      <c r="H17" s="168"/>
      <c r="K17" s="540"/>
    </row>
    <row r="18" spans="1:11" ht="31.2">
      <c r="A18" s="170" t="s">
        <v>400</v>
      </c>
      <c r="B18" s="171" t="s">
        <v>140</v>
      </c>
      <c r="C18" s="172"/>
      <c r="D18" s="172"/>
      <c r="E18" s="166" t="s">
        <v>425</v>
      </c>
      <c r="F18" s="180" t="s">
        <v>141</v>
      </c>
      <c r="G18" s="181"/>
      <c r="H18" s="181"/>
      <c r="K18" s="540"/>
    </row>
    <row r="19" spans="1:11">
      <c r="A19" s="170" t="s">
        <v>401</v>
      </c>
      <c r="B19" s="171" t="s">
        <v>142</v>
      </c>
      <c r="C19" s="172">
        <f>1036+1</f>
        <v>1037</v>
      </c>
      <c r="D19" s="172">
        <v>782</v>
      </c>
      <c r="E19" s="170" t="s">
        <v>426</v>
      </c>
      <c r="F19" s="179" t="s">
        <v>143</v>
      </c>
      <c r="G19" s="172"/>
      <c r="H19" s="172"/>
      <c r="K19" s="540"/>
    </row>
    <row r="20" spans="1:11" ht="16.2">
      <c r="A20" s="182" t="s">
        <v>402</v>
      </c>
      <c r="B20" s="171" t="s">
        <v>144</v>
      </c>
      <c r="C20" s="172"/>
      <c r="D20" s="172"/>
      <c r="E20" s="166"/>
      <c r="F20" s="169"/>
      <c r="G20" s="167"/>
      <c r="H20" s="168"/>
    </row>
    <row r="21" spans="1:11" ht="16.2">
      <c r="A21" s="182" t="s">
        <v>403</v>
      </c>
      <c r="B21" s="171" t="s">
        <v>145</v>
      </c>
      <c r="C21" s="172"/>
      <c r="D21" s="172"/>
      <c r="E21" s="166" t="s">
        <v>427</v>
      </c>
      <c r="F21" s="169"/>
      <c r="G21" s="167"/>
      <c r="H21" s="168"/>
    </row>
    <row r="22" spans="1:11" ht="16.2">
      <c r="A22" s="175" t="s">
        <v>275</v>
      </c>
      <c r="B22" s="183" t="s">
        <v>146</v>
      </c>
      <c r="C22" s="177">
        <f>SUM(C12:C18)+C19</f>
        <v>29844</v>
      </c>
      <c r="D22" s="178">
        <f>SUM(D12:D18)+D19</f>
        <v>20425</v>
      </c>
      <c r="E22" s="170" t="s">
        <v>428</v>
      </c>
      <c r="F22" s="179" t="s">
        <v>147</v>
      </c>
      <c r="G22" s="172">
        <v>3</v>
      </c>
      <c r="H22" s="172"/>
    </row>
    <row r="23" spans="1:11" ht="16.2">
      <c r="A23" s="166"/>
      <c r="B23" s="171"/>
      <c r="C23" s="167"/>
      <c r="D23" s="168"/>
      <c r="E23" s="182" t="s">
        <v>429</v>
      </c>
      <c r="F23" s="179" t="s">
        <v>148</v>
      </c>
      <c r="G23" s="172"/>
      <c r="H23" s="172"/>
    </row>
    <row r="24" spans="1:11" ht="16.2">
      <c r="A24" s="166" t="s">
        <v>404</v>
      </c>
      <c r="B24" s="179"/>
      <c r="C24" s="167"/>
      <c r="D24" s="168"/>
      <c r="E24" s="170" t="s">
        <v>430</v>
      </c>
      <c r="F24" s="179" t="s">
        <v>149</v>
      </c>
      <c r="G24" s="172"/>
      <c r="H24" s="172"/>
    </row>
    <row r="25" spans="1:11">
      <c r="A25" s="170" t="s">
        <v>405</v>
      </c>
      <c r="B25" s="179" t="s">
        <v>150</v>
      </c>
      <c r="C25" s="172">
        <v>13</v>
      </c>
      <c r="D25" s="172">
        <v>17</v>
      </c>
      <c r="E25" s="170" t="s">
        <v>431</v>
      </c>
      <c r="F25" s="179" t="s">
        <v>151</v>
      </c>
      <c r="G25" s="172">
        <v>413</v>
      </c>
      <c r="H25" s="172">
        <v>90</v>
      </c>
    </row>
    <row r="26" spans="1:11">
      <c r="A26" s="170" t="s">
        <v>406</v>
      </c>
      <c r="B26" s="179" t="s">
        <v>152</v>
      </c>
      <c r="C26" s="172"/>
      <c r="D26" s="172"/>
      <c r="E26" s="170" t="s">
        <v>527</v>
      </c>
      <c r="F26" s="179" t="s">
        <v>153</v>
      </c>
      <c r="G26" s="172"/>
      <c r="H26" s="172"/>
    </row>
    <row r="27" spans="1:11" ht="16.2">
      <c r="A27" s="170" t="s">
        <v>407</v>
      </c>
      <c r="B27" s="179" t="s">
        <v>154</v>
      </c>
      <c r="C27" s="172">
        <v>169</v>
      </c>
      <c r="D27" s="172">
        <v>314</v>
      </c>
      <c r="E27" s="175" t="s">
        <v>355</v>
      </c>
      <c r="F27" s="180" t="s">
        <v>155</v>
      </c>
      <c r="G27" s="177">
        <f>SUM(G22:G26)</f>
        <v>416</v>
      </c>
      <c r="H27" s="178">
        <f>SUM(H22:H26)</f>
        <v>90</v>
      </c>
    </row>
    <row r="28" spans="1:11">
      <c r="A28" s="170" t="s">
        <v>382</v>
      </c>
      <c r="B28" s="179" t="s">
        <v>156</v>
      </c>
      <c r="C28" s="172">
        <v>127</v>
      </c>
      <c r="D28" s="172"/>
      <c r="E28" s="182"/>
      <c r="F28" s="169"/>
      <c r="G28" s="167"/>
      <c r="H28" s="168"/>
    </row>
    <row r="29" spans="1:11" ht="16.2">
      <c r="A29" s="175" t="s">
        <v>320</v>
      </c>
      <c r="B29" s="180" t="s">
        <v>157</v>
      </c>
      <c r="C29" s="177">
        <f>SUM(C25:C28)</f>
        <v>309</v>
      </c>
      <c r="D29" s="178">
        <f>SUM(D25:D28)</f>
        <v>331</v>
      </c>
      <c r="E29" s="170"/>
      <c r="F29" s="169"/>
      <c r="G29" s="167"/>
      <c r="H29" s="168"/>
    </row>
    <row r="30" spans="1:11" ht="16.8" thickBot="1">
      <c r="A30" s="184"/>
      <c r="B30" s="185"/>
      <c r="C30" s="186"/>
      <c r="D30" s="187"/>
      <c r="E30" s="188"/>
      <c r="F30" s="189"/>
      <c r="G30" s="190"/>
      <c r="H30" s="191"/>
    </row>
    <row r="31" spans="1:11" ht="31.2">
      <c r="A31" s="160" t="s">
        <v>408</v>
      </c>
      <c r="B31" s="156" t="s">
        <v>158</v>
      </c>
      <c r="C31" s="161">
        <f>C29+C22</f>
        <v>30153</v>
      </c>
      <c r="D31" s="162">
        <f>D29+D22</f>
        <v>20756</v>
      </c>
      <c r="E31" s="160" t="s">
        <v>432</v>
      </c>
      <c r="F31" s="192" t="s">
        <v>159</v>
      </c>
      <c r="G31" s="161">
        <f>G16+G18+G27</f>
        <v>40604</v>
      </c>
      <c r="H31" s="162">
        <f>H16+H18+H27</f>
        <v>27739</v>
      </c>
    </row>
    <row r="32" spans="1:11">
      <c r="A32" s="193"/>
      <c r="B32" s="194"/>
      <c r="C32" s="195"/>
      <c r="D32" s="196"/>
      <c r="E32" s="193"/>
      <c r="F32" s="179"/>
      <c r="G32" s="167"/>
      <c r="H32" s="168"/>
    </row>
    <row r="33" spans="1:8" ht="16.2">
      <c r="A33" s="193" t="s">
        <v>409</v>
      </c>
      <c r="B33" s="194" t="s">
        <v>160</v>
      </c>
      <c r="C33" s="195">
        <f>IF((G31-C31)&gt;0,G31-C31,0)</f>
        <v>10451</v>
      </c>
      <c r="D33" s="196">
        <f>IF((H31-D31)&gt;0,H31-D31,0)</f>
        <v>6983</v>
      </c>
      <c r="E33" s="193" t="s">
        <v>433</v>
      </c>
      <c r="F33" s="180" t="s">
        <v>161</v>
      </c>
      <c r="G33" s="177">
        <f>IF((C31-G31)&gt;0,C31-G31,0)</f>
        <v>0</v>
      </c>
      <c r="H33" s="178">
        <f>IF((D31-H31)&gt;0,D31-H31,0)</f>
        <v>0</v>
      </c>
    </row>
    <row r="34" spans="1:8" ht="32.4">
      <c r="A34" s="197" t="s">
        <v>410</v>
      </c>
      <c r="B34" s="180" t="s">
        <v>162</v>
      </c>
      <c r="C34" s="172">
        <v>5</v>
      </c>
      <c r="D34" s="174">
        <v>34</v>
      </c>
      <c r="E34" s="166" t="s">
        <v>434</v>
      </c>
      <c r="F34" s="179" t="s">
        <v>163</v>
      </c>
      <c r="G34" s="172"/>
      <c r="H34" s="174"/>
    </row>
    <row r="35" spans="1:8" ht="16.2">
      <c r="A35" s="166" t="s">
        <v>411</v>
      </c>
      <c r="B35" s="180" t="s">
        <v>164</v>
      </c>
      <c r="C35" s="172"/>
      <c r="D35" s="174"/>
      <c r="E35" s="166" t="s">
        <v>435</v>
      </c>
      <c r="F35" s="179" t="s">
        <v>165</v>
      </c>
      <c r="G35" s="172"/>
      <c r="H35" s="174"/>
    </row>
    <row r="36" spans="1:8" ht="16.8" thickBot="1">
      <c r="A36" s="198" t="s">
        <v>412</v>
      </c>
      <c r="B36" s="185" t="s">
        <v>166</v>
      </c>
      <c r="C36" s="199">
        <f>C31-C34+C35</f>
        <v>30148</v>
      </c>
      <c r="D36" s="200">
        <f>D31-D34+D35</f>
        <v>20722</v>
      </c>
      <c r="E36" s="201" t="s">
        <v>436</v>
      </c>
      <c r="F36" s="185" t="s">
        <v>167</v>
      </c>
      <c r="G36" s="186">
        <f>G35-G34+G31</f>
        <v>40604</v>
      </c>
      <c r="H36" s="187">
        <f>H35-H34+H31</f>
        <v>27739</v>
      </c>
    </row>
    <row r="37" spans="1:8" ht="16.2">
      <c r="A37" s="202" t="s">
        <v>413</v>
      </c>
      <c r="B37" s="156" t="s">
        <v>168</v>
      </c>
      <c r="C37" s="161">
        <f>IF((G36-C36)&gt;0,G36-C36,0)</f>
        <v>10456</v>
      </c>
      <c r="D37" s="162">
        <f>IF((H36-D36)&gt;0,H36-D36,0)</f>
        <v>7017</v>
      </c>
      <c r="E37" s="202" t="s">
        <v>437</v>
      </c>
      <c r="F37" s="192" t="s">
        <v>169</v>
      </c>
      <c r="G37" s="161">
        <f>IF((C36-G36)&gt;0,C36-G36,0)</f>
        <v>0</v>
      </c>
      <c r="H37" s="162">
        <f>IF((D36-H36)&gt;0,D36-H36,0)</f>
        <v>0</v>
      </c>
    </row>
    <row r="38" spans="1:8" ht="16.2">
      <c r="A38" s="166" t="s">
        <v>414</v>
      </c>
      <c r="B38" s="180" t="s">
        <v>170</v>
      </c>
      <c r="C38" s="177">
        <f>C39+C40+C41</f>
        <v>1550</v>
      </c>
      <c r="D38" s="178">
        <f>D39+D40+D41</f>
        <v>1095</v>
      </c>
      <c r="E38" s="203"/>
      <c r="F38" s="169"/>
      <c r="G38" s="167"/>
      <c r="H38" s="168"/>
    </row>
    <row r="39" spans="1:8">
      <c r="A39" s="170" t="s">
        <v>415</v>
      </c>
      <c r="B39" s="179" t="s">
        <v>171</v>
      </c>
      <c r="C39" s="172">
        <v>1550</v>
      </c>
      <c r="D39" s="172">
        <v>1095</v>
      </c>
      <c r="E39" s="203"/>
      <c r="F39" s="169"/>
      <c r="G39" s="167"/>
      <c r="H39" s="168"/>
    </row>
    <row r="40" spans="1:8">
      <c r="A40" s="170" t="s">
        <v>416</v>
      </c>
      <c r="B40" s="173" t="s">
        <v>172</v>
      </c>
      <c r="C40" s="172"/>
      <c r="D40" s="172"/>
      <c r="E40" s="203"/>
      <c r="F40" s="179"/>
      <c r="G40" s="167"/>
      <c r="H40" s="168"/>
    </row>
    <row r="41" spans="1:8">
      <c r="A41" s="170" t="s">
        <v>298</v>
      </c>
      <c r="B41" s="173" t="s">
        <v>173</v>
      </c>
      <c r="C41" s="172"/>
      <c r="D41" s="174"/>
      <c r="E41" s="203"/>
      <c r="F41" s="179"/>
      <c r="G41" s="167"/>
      <c r="H41" s="168"/>
    </row>
    <row r="42" spans="1:8">
      <c r="A42" s="193" t="s">
        <v>417</v>
      </c>
      <c r="B42" s="204" t="s">
        <v>174</v>
      </c>
      <c r="C42" s="195">
        <f>+IF((G36-C36-C38)&gt;0,G36-C36-C38,0)</f>
        <v>8906</v>
      </c>
      <c r="D42" s="196">
        <f>+IF((H36-D36-D38)&gt;0,H36-D36-D38,0)</f>
        <v>5922</v>
      </c>
      <c r="E42" s="205" t="s">
        <v>438</v>
      </c>
      <c r="F42" s="204" t="s">
        <v>175</v>
      </c>
      <c r="G42" s="195">
        <f>IF(G37&gt;0,IF(C38+G37&lt;0,0,C38+G37),IF(C37-C38&lt;0,C38-C37,0))</f>
        <v>0</v>
      </c>
      <c r="H42" s="196">
        <f>IF(H37&gt;0,IF(D38+H37&lt;0,0,D38+H37),IF(D37-D38&lt;0,D38-D37,0))</f>
        <v>0</v>
      </c>
    </row>
    <row r="43" spans="1:8">
      <c r="A43" s="193" t="s">
        <v>418</v>
      </c>
      <c r="B43" s="194" t="s">
        <v>176</v>
      </c>
      <c r="C43" s="172"/>
      <c r="D43" s="174"/>
      <c r="E43" s="193" t="s">
        <v>418</v>
      </c>
      <c r="F43" s="204" t="s">
        <v>177</v>
      </c>
      <c r="G43" s="206">
        <v>84</v>
      </c>
      <c r="H43" s="207">
        <v>114</v>
      </c>
    </row>
    <row r="44" spans="1:8" ht="16.2" thickBot="1">
      <c r="A44" s="201" t="s">
        <v>419</v>
      </c>
      <c r="B44" s="158" t="s">
        <v>178</v>
      </c>
      <c r="C44" s="186">
        <f>IF(G42=0,IF(C42-C43&gt;0,C42-C43+G43,0),IF(G42-G43&lt;0,G43-G42+C42,0))</f>
        <v>8990</v>
      </c>
      <c r="D44" s="187">
        <f>IF(H42=0,IF(D42-D43&gt;0,D42-D43+H43,0),IF(H42-H43&lt;0,H43-H42+D42,0))</f>
        <v>6036</v>
      </c>
      <c r="E44" s="201" t="s">
        <v>439</v>
      </c>
      <c r="F44" s="208" t="s">
        <v>179</v>
      </c>
      <c r="G44" s="186">
        <f>IF(C42=0,IF(G42-G43&gt;0,G42-G43+C43,0),IF(C42-C43&lt;0,C43-C42+G43,0))</f>
        <v>0</v>
      </c>
      <c r="H44" s="187">
        <f>IF(D42=0,IF(H42-H43&gt;0,H42-H43+D43,0),IF(D42-D43&lt;0,D43-D42+H43,0))</f>
        <v>0</v>
      </c>
    </row>
    <row r="45" spans="1:8" ht="16.2" thickBot="1">
      <c r="A45" s="209" t="s">
        <v>420</v>
      </c>
      <c r="B45" s="210" t="s">
        <v>180</v>
      </c>
      <c r="C45" s="211">
        <f>C36+C38+C42</f>
        <v>40604</v>
      </c>
      <c r="D45" s="212">
        <f>D36+D38+D42</f>
        <v>27739</v>
      </c>
      <c r="E45" s="209" t="s">
        <v>440</v>
      </c>
      <c r="F45" s="213" t="s">
        <v>181</v>
      </c>
      <c r="G45" s="211">
        <f>G42+G36</f>
        <v>40604</v>
      </c>
      <c r="H45" s="212">
        <f>H42+H36</f>
        <v>27739</v>
      </c>
    </row>
    <row r="46" spans="1:8">
      <c r="B46" s="214"/>
      <c r="C46" s="215"/>
      <c r="D46" s="215"/>
      <c r="E46" s="216"/>
      <c r="G46" s="215"/>
      <c r="H46" s="215"/>
    </row>
    <row r="47" spans="1:8">
      <c r="A47" s="569" t="s">
        <v>519</v>
      </c>
      <c r="B47" s="569"/>
      <c r="C47" s="569"/>
      <c r="D47" s="569"/>
      <c r="E47" s="569"/>
      <c r="G47" s="215"/>
      <c r="H47" s="215"/>
    </row>
    <row r="48" spans="1:8">
      <c r="B48" s="214"/>
      <c r="C48" s="215"/>
      <c r="D48" s="215"/>
      <c r="E48" s="216"/>
      <c r="G48" s="215"/>
      <c r="H48" s="215"/>
    </row>
    <row r="49" spans="1:13">
      <c r="C49" s="215"/>
      <c r="D49" s="215"/>
      <c r="G49" s="215"/>
      <c r="H49" s="215"/>
    </row>
    <row r="50" spans="1:13" s="39" customFormat="1">
      <c r="A50" s="140" t="str">
        <f>BS!A98</f>
        <v>Date of the report:</v>
      </c>
      <c r="B50" s="566">
        <f>BS!B98</f>
        <v>45427</v>
      </c>
      <c r="C50" s="566"/>
      <c r="D50" s="566"/>
      <c r="E50" s="566"/>
      <c r="F50" s="566"/>
      <c r="G50" s="566"/>
      <c r="H50" s="566"/>
      <c r="M50" s="77"/>
    </row>
    <row r="51" spans="1:13" s="39" customFormat="1">
      <c r="A51" s="140"/>
      <c r="B51" s="141"/>
      <c r="C51" s="141"/>
      <c r="D51" s="141"/>
      <c r="E51" s="141"/>
      <c r="F51" s="141"/>
      <c r="G51" s="141"/>
      <c r="H51" s="141"/>
      <c r="M51" s="77"/>
    </row>
    <row r="52" spans="1:13" s="39" customFormat="1">
      <c r="A52" s="142" t="str">
        <f>BS!A100</f>
        <v>Financial  statements prepared by</v>
      </c>
      <c r="B52" s="567" t="str">
        <f>BS!B100</f>
        <v>Svetozar Iliev</v>
      </c>
      <c r="C52" s="567"/>
      <c r="D52" s="567"/>
      <c r="E52" s="567"/>
      <c r="F52" s="567"/>
      <c r="G52" s="567"/>
      <c r="H52" s="567"/>
    </row>
    <row r="53" spans="1:13" s="39" customFormat="1">
      <c r="A53" s="142"/>
      <c r="B53" s="29"/>
      <c r="C53" s="29"/>
      <c r="D53" s="29"/>
      <c r="E53" s="29"/>
      <c r="F53" s="29"/>
      <c r="G53" s="29"/>
      <c r="H53" s="29"/>
    </row>
    <row r="54" spans="1:13" s="39" customFormat="1">
      <c r="A54" s="142" t="str">
        <f>BS!A102</f>
        <v>Representatives</v>
      </c>
      <c r="B54" s="568"/>
      <c r="C54" s="568"/>
      <c r="D54" s="568"/>
      <c r="E54" s="568"/>
      <c r="F54" s="568"/>
      <c r="G54" s="568"/>
      <c r="H54" s="568"/>
    </row>
    <row r="55" spans="1:13" ht="15.75" customHeight="1">
      <c r="A55" s="143"/>
      <c r="B55" s="565" t="s">
        <v>129</v>
      </c>
      <c r="C55" s="565"/>
      <c r="D55" s="565"/>
      <c r="E55" s="565"/>
      <c r="F55" s="137"/>
      <c r="G55" s="138"/>
      <c r="H55" s="39"/>
    </row>
    <row r="56" spans="1:13" ht="15.75" customHeight="1">
      <c r="A56" s="143"/>
      <c r="B56" s="565" t="s">
        <v>129</v>
      </c>
      <c r="C56" s="565"/>
      <c r="D56" s="565"/>
      <c r="E56" s="565"/>
      <c r="F56" s="137"/>
      <c r="G56" s="138"/>
      <c r="H56" s="39"/>
    </row>
    <row r="57" spans="1:13" ht="15.75" customHeight="1">
      <c r="A57" s="143"/>
      <c r="B57" s="565" t="s">
        <v>129</v>
      </c>
      <c r="C57" s="565"/>
      <c r="D57" s="565"/>
      <c r="E57" s="565"/>
      <c r="F57" s="137"/>
      <c r="G57" s="138"/>
      <c r="H57" s="39"/>
    </row>
    <row r="58" spans="1:13" ht="15.75" customHeight="1">
      <c r="A58" s="143"/>
      <c r="B58" s="565" t="s">
        <v>129</v>
      </c>
      <c r="C58" s="565"/>
      <c r="D58" s="565"/>
      <c r="E58" s="565"/>
      <c r="F58" s="137"/>
      <c r="G58" s="138"/>
      <c r="H58" s="39"/>
    </row>
    <row r="59" spans="1:13">
      <c r="A59" s="143"/>
      <c r="B59" s="565"/>
      <c r="C59" s="565"/>
      <c r="D59" s="565"/>
      <c r="E59" s="565"/>
      <c r="F59" s="137"/>
      <c r="G59" s="138"/>
      <c r="H59" s="39"/>
    </row>
    <row r="60" spans="1:13">
      <c r="A60" s="143"/>
      <c r="B60" s="565"/>
      <c r="C60" s="565"/>
      <c r="D60" s="565"/>
      <c r="E60" s="565"/>
      <c r="F60" s="137"/>
      <c r="G60" s="138"/>
      <c r="H60" s="39"/>
    </row>
    <row r="61" spans="1:13">
      <c r="A61" s="143"/>
      <c r="B61" s="565"/>
      <c r="C61" s="565"/>
      <c r="D61" s="565"/>
      <c r="E61" s="565"/>
      <c r="F61" s="137"/>
      <c r="G61" s="138"/>
      <c r="H61" s="39"/>
    </row>
    <row r="62" spans="1:13">
      <c r="C62" s="215"/>
      <c r="D62" s="215"/>
      <c r="G62" s="215"/>
      <c r="H62" s="215"/>
    </row>
    <row r="63" spans="1:13">
      <c r="C63" s="215"/>
      <c r="D63" s="215"/>
      <c r="G63" s="215"/>
      <c r="H63" s="215"/>
    </row>
    <row r="64" spans="1:13">
      <c r="C64" s="215"/>
      <c r="D64" s="215"/>
      <c r="G64" s="215"/>
      <c r="H64" s="215"/>
    </row>
    <row r="65" spans="3:8">
      <c r="C65" s="215"/>
      <c r="D65" s="215"/>
      <c r="G65" s="215"/>
      <c r="H65" s="215"/>
    </row>
    <row r="66" spans="3:8">
      <c r="C66" s="215"/>
      <c r="D66" s="215"/>
      <c r="G66" s="215"/>
      <c r="H66" s="215"/>
    </row>
    <row r="67" spans="3:8">
      <c r="C67" s="215"/>
      <c r="D67" s="215"/>
      <c r="G67" s="215"/>
      <c r="H67" s="215"/>
    </row>
    <row r="68" spans="3:8">
      <c r="C68" s="215"/>
      <c r="D68" s="215"/>
      <c r="G68" s="215"/>
      <c r="H68" s="215"/>
    </row>
    <row r="69" spans="3:8">
      <c r="C69" s="215"/>
      <c r="D69" s="215"/>
      <c r="G69" s="215"/>
      <c r="H69" s="215"/>
    </row>
    <row r="70" spans="3:8">
      <c r="C70" s="215"/>
      <c r="D70" s="215"/>
      <c r="G70" s="215"/>
      <c r="H70" s="215"/>
    </row>
    <row r="71" spans="3:8">
      <c r="C71" s="215"/>
      <c r="D71" s="215"/>
      <c r="G71" s="215"/>
      <c r="H71" s="215"/>
    </row>
    <row r="72" spans="3:8">
      <c r="C72" s="215"/>
      <c r="D72" s="215"/>
      <c r="G72" s="215"/>
      <c r="H72" s="215"/>
    </row>
    <row r="73" spans="3:8">
      <c r="C73" s="215"/>
      <c r="D73" s="215"/>
      <c r="G73" s="215"/>
      <c r="H73" s="215"/>
    </row>
    <row r="74" spans="3:8">
      <c r="C74" s="215"/>
      <c r="D74" s="215"/>
      <c r="G74" s="215"/>
      <c r="H74" s="215"/>
    </row>
    <row r="75" spans="3:8">
      <c r="C75" s="215"/>
      <c r="D75" s="215"/>
      <c r="G75" s="215"/>
      <c r="H75" s="215"/>
    </row>
    <row r="76" spans="3:8">
      <c r="C76" s="215"/>
      <c r="D76" s="215"/>
      <c r="G76" s="215"/>
      <c r="H76" s="215"/>
    </row>
    <row r="77" spans="3:8">
      <c r="C77" s="215"/>
      <c r="D77" s="215"/>
      <c r="G77" s="215"/>
      <c r="H77" s="215"/>
    </row>
    <row r="78" spans="3:8">
      <c r="C78" s="215"/>
      <c r="D78" s="215"/>
      <c r="G78" s="215"/>
      <c r="H78" s="215"/>
    </row>
    <row r="79" spans="3:8">
      <c r="C79" s="215"/>
      <c r="D79" s="215"/>
      <c r="G79" s="215"/>
      <c r="H79" s="215"/>
    </row>
    <row r="80" spans="3:8">
      <c r="C80" s="215"/>
      <c r="D80" s="215"/>
      <c r="G80" s="215"/>
      <c r="H80" s="215"/>
    </row>
    <row r="81" spans="3:8">
      <c r="C81" s="215"/>
      <c r="D81" s="215"/>
      <c r="G81" s="215"/>
      <c r="H81" s="215"/>
    </row>
    <row r="82" spans="3:8">
      <c r="C82" s="215"/>
      <c r="D82" s="215"/>
      <c r="G82" s="215"/>
      <c r="H82" s="215"/>
    </row>
    <row r="83" spans="3:8">
      <c r="C83" s="215"/>
      <c r="D83" s="215"/>
      <c r="G83" s="215"/>
      <c r="H83" s="215"/>
    </row>
    <row r="84" spans="3:8">
      <c r="C84" s="215"/>
      <c r="D84" s="215"/>
      <c r="G84" s="215"/>
      <c r="H84" s="215"/>
    </row>
    <row r="85" spans="3:8">
      <c r="C85" s="215"/>
      <c r="D85" s="215"/>
      <c r="G85" s="215"/>
      <c r="H85" s="215"/>
    </row>
    <row r="86" spans="3:8">
      <c r="C86" s="215"/>
      <c r="D86" s="215"/>
      <c r="G86" s="215"/>
      <c r="H86" s="215"/>
    </row>
    <row r="87" spans="3:8">
      <c r="C87" s="215"/>
      <c r="D87" s="215"/>
      <c r="G87" s="215"/>
      <c r="H87" s="215"/>
    </row>
    <row r="88" spans="3:8">
      <c r="C88" s="215"/>
      <c r="D88" s="215"/>
      <c r="G88" s="215"/>
      <c r="H88" s="215"/>
    </row>
    <row r="89" spans="3:8">
      <c r="C89" s="215"/>
      <c r="D89" s="215"/>
      <c r="G89" s="215"/>
      <c r="H89" s="215"/>
    </row>
    <row r="90" spans="3:8">
      <c r="C90" s="215"/>
      <c r="D90" s="215"/>
      <c r="G90" s="215"/>
      <c r="H90" s="215"/>
    </row>
    <row r="91" spans="3:8">
      <c r="C91" s="215"/>
      <c r="D91" s="215"/>
      <c r="G91" s="215"/>
      <c r="H91" s="215"/>
    </row>
    <row r="92" spans="3:8">
      <c r="C92" s="215"/>
      <c r="D92" s="215"/>
      <c r="G92" s="215"/>
      <c r="H92" s="215"/>
    </row>
    <row r="93" spans="3:8">
      <c r="C93" s="215"/>
      <c r="D93" s="215"/>
      <c r="G93" s="215"/>
      <c r="H93" s="215"/>
    </row>
    <row r="94" spans="3:8">
      <c r="C94" s="215"/>
      <c r="D94" s="215"/>
      <c r="G94" s="215"/>
      <c r="H94" s="215"/>
    </row>
    <row r="95" spans="3:8">
      <c r="C95" s="215"/>
      <c r="D95" s="215"/>
      <c r="G95" s="215"/>
      <c r="H95" s="215"/>
    </row>
    <row r="96" spans="3:8">
      <c r="C96" s="215"/>
      <c r="D96" s="215"/>
      <c r="G96" s="215"/>
      <c r="H96" s="215"/>
    </row>
    <row r="97" spans="3:8">
      <c r="C97" s="215"/>
      <c r="D97" s="215"/>
      <c r="G97" s="215"/>
      <c r="H97" s="215"/>
    </row>
    <row r="98" spans="3:8">
      <c r="C98" s="215"/>
      <c r="D98" s="215"/>
      <c r="G98" s="215"/>
      <c r="H98" s="215"/>
    </row>
    <row r="99" spans="3:8">
      <c r="C99" s="215"/>
      <c r="D99" s="215"/>
      <c r="G99" s="215"/>
      <c r="H99" s="215"/>
    </row>
    <row r="100" spans="3:8">
      <c r="C100" s="215"/>
      <c r="D100" s="215"/>
      <c r="G100" s="215"/>
      <c r="H100" s="215"/>
    </row>
    <row r="101" spans="3:8">
      <c r="C101" s="215"/>
      <c r="D101" s="215"/>
      <c r="G101" s="215"/>
      <c r="H101" s="215"/>
    </row>
    <row r="102" spans="3:8">
      <c r="C102" s="215"/>
      <c r="D102" s="215"/>
      <c r="G102" s="215"/>
      <c r="H102" s="215"/>
    </row>
    <row r="103" spans="3:8">
      <c r="C103" s="215"/>
      <c r="D103" s="215"/>
      <c r="G103" s="215"/>
      <c r="H103" s="215"/>
    </row>
  </sheetData>
  <mergeCells count="11">
    <mergeCell ref="B56:E56"/>
    <mergeCell ref="A47:E47"/>
    <mergeCell ref="B50:H50"/>
    <mergeCell ref="B52:H52"/>
    <mergeCell ref="B54:H54"/>
    <mergeCell ref="B55:E55"/>
    <mergeCell ref="B57:E57"/>
    <mergeCell ref="B58:E58"/>
    <mergeCell ref="B59:E59"/>
    <mergeCell ref="B60:E60"/>
    <mergeCell ref="B61:E61"/>
  </mergeCells>
  <dataValidations count="1">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C18:D19 IY40:IZ40 SU40:SV40 ACQ40:ACR40 AMM40:AMN40 AWI40:AWJ40 BGE40:BGF40 BQA40:BQB40 BZW40:BZX40 CJS40:CJT40 CTO40:CTP40 DDK40:DDL40 DNG40:DNH40 DXC40:DXD40 EGY40:EGZ40 EQU40:EQV40 FAQ40:FAR40 FKM40:FKN40 FUI40:FUJ40 GEE40:GEF40 GOA40:GOB40 GXW40:GXX40 HHS40:HHT40 HRO40:HRP40 IBK40:IBL40 ILG40:ILH40 IVC40:IVD40 JEY40:JEZ40 JOU40:JOV40 JYQ40:JYR40 KIM40:KIN40 KSI40:KSJ40 LCE40:LCF40 LMA40:LMB40 LVW40:LVX40 MFS40:MFT40 MPO40:MPP40 MZK40:MZL40 NJG40:NJH40 NTC40:NTD40 OCY40:OCZ40 OMU40:OMV40 OWQ40:OWR40 PGM40:PGN40 PQI40:PQJ40 QAE40:QAF40 QKA40:QKB40 QTW40:QTX40 RDS40:RDT40 RNO40:RNP40 RXK40:RXL40 SHG40:SHH40 SRC40:SRD40 TAY40:TAZ40 TKU40:TKV40 TUQ40:TUR40 UEM40:UEN40 UOI40:UOJ40 UYE40:UYF40 VIA40:VIB40 VRW40:VRX40 WBS40:WBT40 WLO40:WLP40 WVK40:WVL40 C65576:D65576 IY65576:IZ65576 SU65576:SV65576 ACQ65576:ACR65576 AMM65576:AMN65576 AWI65576:AWJ65576 BGE65576:BGF65576 BQA65576:BQB65576 BZW65576:BZX65576 CJS65576:CJT65576 CTO65576:CTP65576 DDK65576:DDL65576 DNG65576:DNH65576 DXC65576:DXD65576 EGY65576:EGZ65576 EQU65576:EQV65576 FAQ65576:FAR65576 FKM65576:FKN65576 FUI65576:FUJ65576 GEE65576:GEF65576 GOA65576:GOB65576 GXW65576:GXX65576 HHS65576:HHT65576 HRO65576:HRP65576 IBK65576:IBL65576 ILG65576:ILH65576 IVC65576:IVD65576 JEY65576:JEZ65576 JOU65576:JOV65576 JYQ65576:JYR65576 KIM65576:KIN65576 KSI65576:KSJ65576 LCE65576:LCF65576 LMA65576:LMB65576 LVW65576:LVX65576 MFS65576:MFT65576 MPO65576:MPP65576 MZK65576:MZL65576 NJG65576:NJH65576 NTC65576:NTD65576 OCY65576:OCZ65576 OMU65576:OMV65576 OWQ65576:OWR65576 PGM65576:PGN65576 PQI65576:PQJ65576 QAE65576:QAF65576 QKA65576:QKB65576 QTW65576:QTX65576 RDS65576:RDT65576 RNO65576:RNP65576 RXK65576:RXL65576 SHG65576:SHH65576 SRC65576:SRD65576 TAY65576:TAZ65576 TKU65576:TKV65576 TUQ65576:TUR65576 UEM65576:UEN65576 UOI65576:UOJ65576 UYE65576:UYF65576 VIA65576:VIB65576 VRW65576:VRX65576 WBS65576:WBT65576 WLO65576:WLP65576 WVK65576:WVL65576 C131112:D131112 IY131112:IZ131112 SU131112:SV131112 ACQ131112:ACR131112 AMM131112:AMN131112 AWI131112:AWJ131112 BGE131112:BGF131112 BQA131112:BQB131112 BZW131112:BZX131112 CJS131112:CJT131112 CTO131112:CTP131112 DDK131112:DDL131112 DNG131112:DNH131112 DXC131112:DXD131112 EGY131112:EGZ131112 EQU131112:EQV131112 FAQ131112:FAR131112 FKM131112:FKN131112 FUI131112:FUJ131112 GEE131112:GEF131112 GOA131112:GOB131112 GXW131112:GXX131112 HHS131112:HHT131112 HRO131112:HRP131112 IBK131112:IBL131112 ILG131112:ILH131112 IVC131112:IVD131112 JEY131112:JEZ131112 JOU131112:JOV131112 JYQ131112:JYR131112 KIM131112:KIN131112 KSI131112:KSJ131112 LCE131112:LCF131112 LMA131112:LMB131112 LVW131112:LVX131112 MFS131112:MFT131112 MPO131112:MPP131112 MZK131112:MZL131112 NJG131112:NJH131112 NTC131112:NTD131112 OCY131112:OCZ131112 OMU131112:OMV131112 OWQ131112:OWR131112 PGM131112:PGN131112 PQI131112:PQJ131112 QAE131112:QAF131112 QKA131112:QKB131112 QTW131112:QTX131112 RDS131112:RDT131112 RNO131112:RNP131112 RXK131112:RXL131112 SHG131112:SHH131112 SRC131112:SRD131112 TAY131112:TAZ131112 TKU131112:TKV131112 TUQ131112:TUR131112 UEM131112:UEN131112 UOI131112:UOJ131112 UYE131112:UYF131112 VIA131112:VIB131112 VRW131112:VRX131112 WBS131112:WBT131112 WLO131112:WLP131112 WVK131112:WVL131112 C196648:D196648 IY196648:IZ196648 SU196648:SV196648 ACQ196648:ACR196648 AMM196648:AMN196648 AWI196648:AWJ196648 BGE196648:BGF196648 BQA196648:BQB196648 BZW196648:BZX196648 CJS196648:CJT196648 CTO196648:CTP196648 DDK196648:DDL196648 DNG196648:DNH196648 DXC196648:DXD196648 EGY196648:EGZ196648 EQU196648:EQV196648 FAQ196648:FAR196648 FKM196648:FKN196648 FUI196648:FUJ196648 GEE196648:GEF196648 GOA196648:GOB196648 GXW196648:GXX196648 HHS196648:HHT196648 HRO196648:HRP196648 IBK196648:IBL196648 ILG196648:ILH196648 IVC196648:IVD196648 JEY196648:JEZ196648 JOU196648:JOV196648 JYQ196648:JYR196648 KIM196648:KIN196648 KSI196648:KSJ196648 LCE196648:LCF196648 LMA196648:LMB196648 LVW196648:LVX196648 MFS196648:MFT196648 MPO196648:MPP196648 MZK196648:MZL196648 NJG196648:NJH196648 NTC196648:NTD196648 OCY196648:OCZ196648 OMU196648:OMV196648 OWQ196648:OWR196648 PGM196648:PGN196648 PQI196648:PQJ196648 QAE196648:QAF196648 QKA196648:QKB196648 QTW196648:QTX196648 RDS196648:RDT196648 RNO196648:RNP196648 RXK196648:RXL196648 SHG196648:SHH196648 SRC196648:SRD196648 TAY196648:TAZ196648 TKU196648:TKV196648 TUQ196648:TUR196648 UEM196648:UEN196648 UOI196648:UOJ196648 UYE196648:UYF196648 VIA196648:VIB196648 VRW196648:VRX196648 WBS196648:WBT196648 WLO196648:WLP196648 WVK196648:WVL196648 C262184:D262184 IY262184:IZ262184 SU262184:SV262184 ACQ262184:ACR262184 AMM262184:AMN262184 AWI262184:AWJ262184 BGE262184:BGF262184 BQA262184:BQB262184 BZW262184:BZX262184 CJS262184:CJT262184 CTO262184:CTP262184 DDK262184:DDL262184 DNG262184:DNH262184 DXC262184:DXD262184 EGY262184:EGZ262184 EQU262184:EQV262184 FAQ262184:FAR262184 FKM262184:FKN262184 FUI262184:FUJ262184 GEE262184:GEF262184 GOA262184:GOB262184 GXW262184:GXX262184 HHS262184:HHT262184 HRO262184:HRP262184 IBK262184:IBL262184 ILG262184:ILH262184 IVC262184:IVD262184 JEY262184:JEZ262184 JOU262184:JOV262184 JYQ262184:JYR262184 KIM262184:KIN262184 KSI262184:KSJ262184 LCE262184:LCF262184 LMA262184:LMB262184 LVW262184:LVX262184 MFS262184:MFT262184 MPO262184:MPP262184 MZK262184:MZL262184 NJG262184:NJH262184 NTC262184:NTD262184 OCY262184:OCZ262184 OMU262184:OMV262184 OWQ262184:OWR262184 PGM262184:PGN262184 PQI262184:PQJ262184 QAE262184:QAF262184 QKA262184:QKB262184 QTW262184:QTX262184 RDS262184:RDT262184 RNO262184:RNP262184 RXK262184:RXL262184 SHG262184:SHH262184 SRC262184:SRD262184 TAY262184:TAZ262184 TKU262184:TKV262184 TUQ262184:TUR262184 UEM262184:UEN262184 UOI262184:UOJ262184 UYE262184:UYF262184 VIA262184:VIB262184 VRW262184:VRX262184 WBS262184:WBT262184 WLO262184:WLP262184 WVK262184:WVL262184 C327720:D327720 IY327720:IZ327720 SU327720:SV327720 ACQ327720:ACR327720 AMM327720:AMN327720 AWI327720:AWJ327720 BGE327720:BGF327720 BQA327720:BQB327720 BZW327720:BZX327720 CJS327720:CJT327720 CTO327720:CTP327720 DDK327720:DDL327720 DNG327720:DNH327720 DXC327720:DXD327720 EGY327720:EGZ327720 EQU327720:EQV327720 FAQ327720:FAR327720 FKM327720:FKN327720 FUI327720:FUJ327720 GEE327720:GEF327720 GOA327720:GOB327720 GXW327720:GXX327720 HHS327720:HHT327720 HRO327720:HRP327720 IBK327720:IBL327720 ILG327720:ILH327720 IVC327720:IVD327720 JEY327720:JEZ327720 JOU327720:JOV327720 JYQ327720:JYR327720 KIM327720:KIN327720 KSI327720:KSJ327720 LCE327720:LCF327720 LMA327720:LMB327720 LVW327720:LVX327720 MFS327720:MFT327720 MPO327720:MPP327720 MZK327720:MZL327720 NJG327720:NJH327720 NTC327720:NTD327720 OCY327720:OCZ327720 OMU327720:OMV327720 OWQ327720:OWR327720 PGM327720:PGN327720 PQI327720:PQJ327720 QAE327720:QAF327720 QKA327720:QKB327720 QTW327720:QTX327720 RDS327720:RDT327720 RNO327720:RNP327720 RXK327720:RXL327720 SHG327720:SHH327720 SRC327720:SRD327720 TAY327720:TAZ327720 TKU327720:TKV327720 TUQ327720:TUR327720 UEM327720:UEN327720 UOI327720:UOJ327720 UYE327720:UYF327720 VIA327720:VIB327720 VRW327720:VRX327720 WBS327720:WBT327720 WLO327720:WLP327720 WVK327720:WVL327720 C393256:D393256 IY393256:IZ393256 SU393256:SV393256 ACQ393256:ACR393256 AMM393256:AMN393256 AWI393256:AWJ393256 BGE393256:BGF393256 BQA393256:BQB393256 BZW393256:BZX393256 CJS393256:CJT393256 CTO393256:CTP393256 DDK393256:DDL393256 DNG393256:DNH393256 DXC393256:DXD393256 EGY393256:EGZ393256 EQU393256:EQV393256 FAQ393256:FAR393256 FKM393256:FKN393256 FUI393256:FUJ393256 GEE393256:GEF393256 GOA393256:GOB393256 GXW393256:GXX393256 HHS393256:HHT393256 HRO393256:HRP393256 IBK393256:IBL393256 ILG393256:ILH393256 IVC393256:IVD393256 JEY393256:JEZ393256 JOU393256:JOV393256 JYQ393256:JYR393256 KIM393256:KIN393256 KSI393256:KSJ393256 LCE393256:LCF393256 LMA393256:LMB393256 LVW393256:LVX393256 MFS393256:MFT393256 MPO393256:MPP393256 MZK393256:MZL393256 NJG393256:NJH393256 NTC393256:NTD393256 OCY393256:OCZ393256 OMU393256:OMV393256 OWQ393256:OWR393256 PGM393256:PGN393256 PQI393256:PQJ393256 QAE393256:QAF393256 QKA393256:QKB393256 QTW393256:QTX393256 RDS393256:RDT393256 RNO393256:RNP393256 RXK393256:RXL393256 SHG393256:SHH393256 SRC393256:SRD393256 TAY393256:TAZ393256 TKU393256:TKV393256 TUQ393256:TUR393256 UEM393256:UEN393256 UOI393256:UOJ393256 UYE393256:UYF393256 VIA393256:VIB393256 VRW393256:VRX393256 WBS393256:WBT393256 WLO393256:WLP393256 WVK393256:WVL393256 C458792:D458792 IY458792:IZ458792 SU458792:SV458792 ACQ458792:ACR458792 AMM458792:AMN458792 AWI458792:AWJ458792 BGE458792:BGF458792 BQA458792:BQB458792 BZW458792:BZX458792 CJS458792:CJT458792 CTO458792:CTP458792 DDK458792:DDL458792 DNG458792:DNH458792 DXC458792:DXD458792 EGY458792:EGZ458792 EQU458792:EQV458792 FAQ458792:FAR458792 FKM458792:FKN458792 FUI458792:FUJ458792 GEE458792:GEF458792 GOA458792:GOB458792 GXW458792:GXX458792 HHS458792:HHT458792 HRO458792:HRP458792 IBK458792:IBL458792 ILG458792:ILH458792 IVC458792:IVD458792 JEY458792:JEZ458792 JOU458792:JOV458792 JYQ458792:JYR458792 KIM458792:KIN458792 KSI458792:KSJ458792 LCE458792:LCF458792 LMA458792:LMB458792 LVW458792:LVX458792 MFS458792:MFT458792 MPO458792:MPP458792 MZK458792:MZL458792 NJG458792:NJH458792 NTC458792:NTD458792 OCY458792:OCZ458792 OMU458792:OMV458792 OWQ458792:OWR458792 PGM458792:PGN458792 PQI458792:PQJ458792 QAE458792:QAF458792 QKA458792:QKB458792 QTW458792:QTX458792 RDS458792:RDT458792 RNO458792:RNP458792 RXK458792:RXL458792 SHG458792:SHH458792 SRC458792:SRD458792 TAY458792:TAZ458792 TKU458792:TKV458792 TUQ458792:TUR458792 UEM458792:UEN458792 UOI458792:UOJ458792 UYE458792:UYF458792 VIA458792:VIB458792 VRW458792:VRX458792 WBS458792:WBT458792 WLO458792:WLP458792 WVK458792:WVL458792 C524328:D524328 IY524328:IZ524328 SU524328:SV524328 ACQ524328:ACR524328 AMM524328:AMN524328 AWI524328:AWJ524328 BGE524328:BGF524328 BQA524328:BQB524328 BZW524328:BZX524328 CJS524328:CJT524328 CTO524328:CTP524328 DDK524328:DDL524328 DNG524328:DNH524328 DXC524328:DXD524328 EGY524328:EGZ524328 EQU524328:EQV524328 FAQ524328:FAR524328 FKM524328:FKN524328 FUI524328:FUJ524328 GEE524328:GEF524328 GOA524328:GOB524328 GXW524328:GXX524328 HHS524328:HHT524328 HRO524328:HRP524328 IBK524328:IBL524328 ILG524328:ILH524328 IVC524328:IVD524328 JEY524328:JEZ524328 JOU524328:JOV524328 JYQ524328:JYR524328 KIM524328:KIN524328 KSI524328:KSJ524328 LCE524328:LCF524328 LMA524328:LMB524328 LVW524328:LVX524328 MFS524328:MFT524328 MPO524328:MPP524328 MZK524328:MZL524328 NJG524328:NJH524328 NTC524328:NTD524328 OCY524328:OCZ524328 OMU524328:OMV524328 OWQ524328:OWR524328 PGM524328:PGN524328 PQI524328:PQJ524328 QAE524328:QAF524328 QKA524328:QKB524328 QTW524328:QTX524328 RDS524328:RDT524328 RNO524328:RNP524328 RXK524328:RXL524328 SHG524328:SHH524328 SRC524328:SRD524328 TAY524328:TAZ524328 TKU524328:TKV524328 TUQ524328:TUR524328 UEM524328:UEN524328 UOI524328:UOJ524328 UYE524328:UYF524328 VIA524328:VIB524328 VRW524328:VRX524328 WBS524328:WBT524328 WLO524328:WLP524328 WVK524328:WVL524328 C589864:D589864 IY589864:IZ589864 SU589864:SV589864 ACQ589864:ACR589864 AMM589864:AMN589864 AWI589864:AWJ589864 BGE589864:BGF589864 BQA589864:BQB589864 BZW589864:BZX589864 CJS589864:CJT589864 CTO589864:CTP589864 DDK589864:DDL589864 DNG589864:DNH589864 DXC589864:DXD589864 EGY589864:EGZ589864 EQU589864:EQV589864 FAQ589864:FAR589864 FKM589864:FKN589864 FUI589864:FUJ589864 GEE589864:GEF589864 GOA589864:GOB589864 GXW589864:GXX589864 HHS589864:HHT589864 HRO589864:HRP589864 IBK589864:IBL589864 ILG589864:ILH589864 IVC589864:IVD589864 JEY589864:JEZ589864 JOU589864:JOV589864 JYQ589864:JYR589864 KIM589864:KIN589864 KSI589864:KSJ589864 LCE589864:LCF589864 LMA589864:LMB589864 LVW589864:LVX589864 MFS589864:MFT589864 MPO589864:MPP589864 MZK589864:MZL589864 NJG589864:NJH589864 NTC589864:NTD589864 OCY589864:OCZ589864 OMU589864:OMV589864 OWQ589864:OWR589864 PGM589864:PGN589864 PQI589864:PQJ589864 QAE589864:QAF589864 QKA589864:QKB589864 QTW589864:QTX589864 RDS589864:RDT589864 RNO589864:RNP589864 RXK589864:RXL589864 SHG589864:SHH589864 SRC589864:SRD589864 TAY589864:TAZ589864 TKU589864:TKV589864 TUQ589864:TUR589864 UEM589864:UEN589864 UOI589864:UOJ589864 UYE589864:UYF589864 VIA589864:VIB589864 VRW589864:VRX589864 WBS589864:WBT589864 WLO589864:WLP589864 WVK589864:WVL589864 C655400:D655400 IY655400:IZ655400 SU655400:SV655400 ACQ655400:ACR655400 AMM655400:AMN655400 AWI655400:AWJ655400 BGE655400:BGF655400 BQA655400:BQB655400 BZW655400:BZX655400 CJS655400:CJT655400 CTO655400:CTP655400 DDK655400:DDL655400 DNG655400:DNH655400 DXC655400:DXD655400 EGY655400:EGZ655400 EQU655400:EQV655400 FAQ655400:FAR655400 FKM655400:FKN655400 FUI655400:FUJ655400 GEE655400:GEF655400 GOA655400:GOB655400 GXW655400:GXX655400 HHS655400:HHT655400 HRO655400:HRP655400 IBK655400:IBL655400 ILG655400:ILH655400 IVC655400:IVD655400 JEY655400:JEZ655400 JOU655400:JOV655400 JYQ655400:JYR655400 KIM655400:KIN655400 KSI655400:KSJ655400 LCE655400:LCF655400 LMA655400:LMB655400 LVW655400:LVX655400 MFS655400:MFT655400 MPO655400:MPP655400 MZK655400:MZL655400 NJG655400:NJH655400 NTC655400:NTD655400 OCY655400:OCZ655400 OMU655400:OMV655400 OWQ655400:OWR655400 PGM655400:PGN655400 PQI655400:PQJ655400 QAE655400:QAF655400 QKA655400:QKB655400 QTW655400:QTX655400 RDS655400:RDT655400 RNO655400:RNP655400 RXK655400:RXL655400 SHG655400:SHH655400 SRC655400:SRD655400 TAY655400:TAZ655400 TKU655400:TKV655400 TUQ655400:TUR655400 UEM655400:UEN655400 UOI655400:UOJ655400 UYE655400:UYF655400 VIA655400:VIB655400 VRW655400:VRX655400 WBS655400:WBT655400 WLO655400:WLP655400 WVK655400:WVL655400 C720936:D720936 IY720936:IZ720936 SU720936:SV720936 ACQ720936:ACR720936 AMM720936:AMN720936 AWI720936:AWJ720936 BGE720936:BGF720936 BQA720936:BQB720936 BZW720936:BZX720936 CJS720936:CJT720936 CTO720936:CTP720936 DDK720936:DDL720936 DNG720936:DNH720936 DXC720936:DXD720936 EGY720936:EGZ720936 EQU720936:EQV720936 FAQ720936:FAR720936 FKM720936:FKN720936 FUI720936:FUJ720936 GEE720936:GEF720936 GOA720936:GOB720936 GXW720936:GXX720936 HHS720936:HHT720936 HRO720936:HRP720936 IBK720936:IBL720936 ILG720936:ILH720936 IVC720936:IVD720936 JEY720936:JEZ720936 JOU720936:JOV720936 JYQ720936:JYR720936 KIM720936:KIN720936 KSI720936:KSJ720936 LCE720936:LCF720936 LMA720936:LMB720936 LVW720936:LVX720936 MFS720936:MFT720936 MPO720936:MPP720936 MZK720936:MZL720936 NJG720936:NJH720936 NTC720936:NTD720936 OCY720936:OCZ720936 OMU720936:OMV720936 OWQ720936:OWR720936 PGM720936:PGN720936 PQI720936:PQJ720936 QAE720936:QAF720936 QKA720936:QKB720936 QTW720936:QTX720936 RDS720936:RDT720936 RNO720936:RNP720936 RXK720936:RXL720936 SHG720936:SHH720936 SRC720936:SRD720936 TAY720936:TAZ720936 TKU720936:TKV720936 TUQ720936:TUR720936 UEM720936:UEN720936 UOI720936:UOJ720936 UYE720936:UYF720936 VIA720936:VIB720936 VRW720936:VRX720936 WBS720936:WBT720936 WLO720936:WLP720936 WVK720936:WVL720936 C786472:D786472 IY786472:IZ786472 SU786472:SV786472 ACQ786472:ACR786472 AMM786472:AMN786472 AWI786472:AWJ786472 BGE786472:BGF786472 BQA786472:BQB786472 BZW786472:BZX786472 CJS786472:CJT786472 CTO786472:CTP786472 DDK786472:DDL786472 DNG786472:DNH786472 DXC786472:DXD786472 EGY786472:EGZ786472 EQU786472:EQV786472 FAQ786472:FAR786472 FKM786472:FKN786472 FUI786472:FUJ786472 GEE786472:GEF786472 GOA786472:GOB786472 GXW786472:GXX786472 HHS786472:HHT786472 HRO786472:HRP786472 IBK786472:IBL786472 ILG786472:ILH786472 IVC786472:IVD786472 JEY786472:JEZ786472 JOU786472:JOV786472 JYQ786472:JYR786472 KIM786472:KIN786472 KSI786472:KSJ786472 LCE786472:LCF786472 LMA786472:LMB786472 LVW786472:LVX786472 MFS786472:MFT786472 MPO786472:MPP786472 MZK786472:MZL786472 NJG786472:NJH786472 NTC786472:NTD786472 OCY786472:OCZ786472 OMU786472:OMV786472 OWQ786472:OWR786472 PGM786472:PGN786472 PQI786472:PQJ786472 QAE786472:QAF786472 QKA786472:QKB786472 QTW786472:QTX786472 RDS786472:RDT786472 RNO786472:RNP786472 RXK786472:RXL786472 SHG786472:SHH786472 SRC786472:SRD786472 TAY786472:TAZ786472 TKU786472:TKV786472 TUQ786472:TUR786472 UEM786472:UEN786472 UOI786472:UOJ786472 UYE786472:UYF786472 VIA786472:VIB786472 VRW786472:VRX786472 WBS786472:WBT786472 WLO786472:WLP786472 WVK786472:WVL786472 C852008:D852008 IY852008:IZ852008 SU852008:SV852008 ACQ852008:ACR852008 AMM852008:AMN852008 AWI852008:AWJ852008 BGE852008:BGF852008 BQA852008:BQB852008 BZW852008:BZX852008 CJS852008:CJT852008 CTO852008:CTP852008 DDK852008:DDL852008 DNG852008:DNH852008 DXC852008:DXD852008 EGY852008:EGZ852008 EQU852008:EQV852008 FAQ852008:FAR852008 FKM852008:FKN852008 FUI852008:FUJ852008 GEE852008:GEF852008 GOA852008:GOB852008 GXW852008:GXX852008 HHS852008:HHT852008 HRO852008:HRP852008 IBK852008:IBL852008 ILG852008:ILH852008 IVC852008:IVD852008 JEY852008:JEZ852008 JOU852008:JOV852008 JYQ852008:JYR852008 KIM852008:KIN852008 KSI852008:KSJ852008 LCE852008:LCF852008 LMA852008:LMB852008 LVW852008:LVX852008 MFS852008:MFT852008 MPO852008:MPP852008 MZK852008:MZL852008 NJG852008:NJH852008 NTC852008:NTD852008 OCY852008:OCZ852008 OMU852008:OMV852008 OWQ852008:OWR852008 PGM852008:PGN852008 PQI852008:PQJ852008 QAE852008:QAF852008 QKA852008:QKB852008 QTW852008:QTX852008 RDS852008:RDT852008 RNO852008:RNP852008 RXK852008:RXL852008 SHG852008:SHH852008 SRC852008:SRD852008 TAY852008:TAZ852008 TKU852008:TKV852008 TUQ852008:TUR852008 UEM852008:UEN852008 UOI852008:UOJ852008 UYE852008:UYF852008 VIA852008:VIB852008 VRW852008:VRX852008 WBS852008:WBT852008 WLO852008:WLP852008 WVK852008:WVL852008 C917544:D917544 IY917544:IZ917544 SU917544:SV917544 ACQ917544:ACR917544 AMM917544:AMN917544 AWI917544:AWJ917544 BGE917544:BGF917544 BQA917544:BQB917544 BZW917544:BZX917544 CJS917544:CJT917544 CTO917544:CTP917544 DDK917544:DDL917544 DNG917544:DNH917544 DXC917544:DXD917544 EGY917544:EGZ917544 EQU917544:EQV917544 FAQ917544:FAR917544 FKM917544:FKN917544 FUI917544:FUJ917544 GEE917544:GEF917544 GOA917544:GOB917544 GXW917544:GXX917544 HHS917544:HHT917544 HRO917544:HRP917544 IBK917544:IBL917544 ILG917544:ILH917544 IVC917544:IVD917544 JEY917544:JEZ917544 JOU917544:JOV917544 JYQ917544:JYR917544 KIM917544:KIN917544 KSI917544:KSJ917544 LCE917544:LCF917544 LMA917544:LMB917544 LVW917544:LVX917544 MFS917544:MFT917544 MPO917544:MPP917544 MZK917544:MZL917544 NJG917544:NJH917544 NTC917544:NTD917544 OCY917544:OCZ917544 OMU917544:OMV917544 OWQ917544:OWR917544 PGM917544:PGN917544 PQI917544:PQJ917544 QAE917544:QAF917544 QKA917544:QKB917544 QTW917544:QTX917544 RDS917544:RDT917544 RNO917544:RNP917544 RXK917544:RXL917544 SHG917544:SHH917544 SRC917544:SRD917544 TAY917544:TAZ917544 TKU917544:TKV917544 TUQ917544:TUR917544 UEM917544:UEN917544 UOI917544:UOJ917544 UYE917544:UYF917544 VIA917544:VIB917544 VRW917544:VRX917544 WBS917544:WBT917544 WLO917544:WLP917544 WVK917544:WVL917544 C983080:D983080 IY983080:IZ983080 SU983080:SV983080 ACQ983080:ACR983080 AMM983080:AMN983080 AWI983080:AWJ983080 BGE983080:BGF983080 BQA983080:BQB983080 BZW983080:BZX983080 CJS983080:CJT983080 CTO983080:CTP983080 DDK983080:DDL983080 DNG983080:DNH983080 DXC983080:DXD983080 EGY983080:EGZ983080 EQU983080:EQV983080 FAQ983080:FAR983080 FKM983080:FKN983080 FUI983080:FUJ983080 GEE983080:GEF983080 GOA983080:GOB983080 GXW983080:GXX983080 HHS983080:HHT983080 HRO983080:HRP983080 IBK983080:IBL983080 ILG983080:ILH983080 IVC983080:IVD983080 JEY983080:JEZ983080 JOU983080:JOV983080 JYQ983080:JYR983080 KIM983080:KIN983080 KSI983080:KSJ983080 LCE983080:LCF983080 LMA983080:LMB983080 LVW983080:LVX983080 MFS983080:MFT983080 MPO983080:MPP983080 MZK983080:MZL983080 NJG983080:NJH983080 NTC983080:NTD983080 OCY983080:OCZ983080 OMU983080:OMV983080 OWQ983080:OWR983080 PGM983080:PGN983080 PQI983080:PQJ983080 QAE983080:QAF983080 QKA983080:QKB983080 QTW983080:QTX983080 RDS983080:RDT983080 RNO983080:RNP983080 RXK983080:RXL983080 SHG983080:SHH983080 SRC983080:SRD983080 TAY983080:TAZ983080 TKU983080:TKV983080 TUQ983080:TUR983080 UEM983080:UEN983080 UOI983080:UOJ983080 UYE983080:UYF983080 VIA983080:VIB983080 VRW983080:VRX983080 WBS983080:WBT983080 WLO983080:WLP983080 WVK983080:WVL983080 WVK983058:WVL983059 IY18:IZ19 SU18:SV19 ACQ18:ACR19 AMM18:AMN19 AWI18:AWJ19 BGE18:BGF19 BQA18:BQB19 BZW18:BZX19 CJS18:CJT19 CTO18:CTP19 DDK18:DDL19 DNG18:DNH19 DXC18:DXD19 EGY18:EGZ19 EQU18:EQV19 FAQ18:FAR19 FKM18:FKN19 FUI18:FUJ19 GEE18:GEF19 GOA18:GOB19 GXW18:GXX19 HHS18:HHT19 HRO18:HRP19 IBK18:IBL19 ILG18:ILH19 IVC18:IVD19 JEY18:JEZ19 JOU18:JOV19 JYQ18:JYR19 KIM18:KIN19 KSI18:KSJ19 LCE18:LCF19 LMA18:LMB19 LVW18:LVX19 MFS18:MFT19 MPO18:MPP19 MZK18:MZL19 NJG18:NJH19 NTC18:NTD19 OCY18:OCZ19 OMU18:OMV19 OWQ18:OWR19 PGM18:PGN19 PQI18:PQJ19 QAE18:QAF19 QKA18:QKB19 QTW18:QTX19 RDS18:RDT19 RNO18:RNP19 RXK18:RXL19 SHG18:SHH19 SRC18:SRD19 TAY18:TAZ19 TKU18:TKV19 TUQ18:TUR19 UEM18:UEN19 UOI18:UOJ19 UYE18:UYF19 VIA18:VIB19 VRW18:VRX19 WBS18:WBT19 WLO18:WLP19 WVK18:WVL19 C65554:D65555 IY65554:IZ65555 SU65554:SV65555 ACQ65554:ACR65555 AMM65554:AMN65555 AWI65554:AWJ65555 BGE65554:BGF65555 BQA65554:BQB65555 BZW65554:BZX65555 CJS65554:CJT65555 CTO65554:CTP65555 DDK65554:DDL65555 DNG65554:DNH65555 DXC65554:DXD65555 EGY65554:EGZ65555 EQU65554:EQV65555 FAQ65554:FAR65555 FKM65554:FKN65555 FUI65554:FUJ65555 GEE65554:GEF65555 GOA65554:GOB65555 GXW65554:GXX65555 HHS65554:HHT65555 HRO65554:HRP65555 IBK65554:IBL65555 ILG65554:ILH65555 IVC65554:IVD65555 JEY65554:JEZ65555 JOU65554:JOV65555 JYQ65554:JYR65555 KIM65554:KIN65555 KSI65554:KSJ65555 LCE65554:LCF65555 LMA65554:LMB65555 LVW65554:LVX65555 MFS65554:MFT65555 MPO65554:MPP65555 MZK65554:MZL65555 NJG65554:NJH65555 NTC65554:NTD65555 OCY65554:OCZ65555 OMU65554:OMV65555 OWQ65554:OWR65555 PGM65554:PGN65555 PQI65554:PQJ65555 QAE65554:QAF65555 QKA65554:QKB65555 QTW65554:QTX65555 RDS65554:RDT65555 RNO65554:RNP65555 RXK65554:RXL65555 SHG65554:SHH65555 SRC65554:SRD65555 TAY65554:TAZ65555 TKU65554:TKV65555 TUQ65554:TUR65555 UEM65554:UEN65555 UOI65554:UOJ65555 UYE65554:UYF65555 VIA65554:VIB65555 VRW65554:VRX65555 WBS65554:WBT65555 WLO65554:WLP65555 WVK65554:WVL65555 C131090:D131091 IY131090:IZ131091 SU131090:SV131091 ACQ131090:ACR131091 AMM131090:AMN131091 AWI131090:AWJ131091 BGE131090:BGF131091 BQA131090:BQB131091 BZW131090:BZX131091 CJS131090:CJT131091 CTO131090:CTP131091 DDK131090:DDL131091 DNG131090:DNH131091 DXC131090:DXD131091 EGY131090:EGZ131091 EQU131090:EQV131091 FAQ131090:FAR131091 FKM131090:FKN131091 FUI131090:FUJ131091 GEE131090:GEF131091 GOA131090:GOB131091 GXW131090:GXX131091 HHS131090:HHT131091 HRO131090:HRP131091 IBK131090:IBL131091 ILG131090:ILH131091 IVC131090:IVD131091 JEY131090:JEZ131091 JOU131090:JOV131091 JYQ131090:JYR131091 KIM131090:KIN131091 KSI131090:KSJ131091 LCE131090:LCF131091 LMA131090:LMB131091 LVW131090:LVX131091 MFS131090:MFT131091 MPO131090:MPP131091 MZK131090:MZL131091 NJG131090:NJH131091 NTC131090:NTD131091 OCY131090:OCZ131091 OMU131090:OMV131091 OWQ131090:OWR131091 PGM131090:PGN131091 PQI131090:PQJ131091 QAE131090:QAF131091 QKA131090:QKB131091 QTW131090:QTX131091 RDS131090:RDT131091 RNO131090:RNP131091 RXK131090:RXL131091 SHG131090:SHH131091 SRC131090:SRD131091 TAY131090:TAZ131091 TKU131090:TKV131091 TUQ131090:TUR131091 UEM131090:UEN131091 UOI131090:UOJ131091 UYE131090:UYF131091 VIA131090:VIB131091 VRW131090:VRX131091 WBS131090:WBT131091 WLO131090:WLP131091 WVK131090:WVL131091 C196626:D196627 IY196626:IZ196627 SU196626:SV196627 ACQ196626:ACR196627 AMM196626:AMN196627 AWI196626:AWJ196627 BGE196626:BGF196627 BQA196626:BQB196627 BZW196626:BZX196627 CJS196626:CJT196627 CTO196626:CTP196627 DDK196626:DDL196627 DNG196626:DNH196627 DXC196626:DXD196627 EGY196626:EGZ196627 EQU196626:EQV196627 FAQ196626:FAR196627 FKM196626:FKN196627 FUI196626:FUJ196627 GEE196626:GEF196627 GOA196626:GOB196627 GXW196626:GXX196627 HHS196626:HHT196627 HRO196626:HRP196627 IBK196626:IBL196627 ILG196626:ILH196627 IVC196626:IVD196627 JEY196626:JEZ196627 JOU196626:JOV196627 JYQ196626:JYR196627 KIM196626:KIN196627 KSI196626:KSJ196627 LCE196626:LCF196627 LMA196626:LMB196627 LVW196626:LVX196627 MFS196626:MFT196627 MPO196626:MPP196627 MZK196626:MZL196627 NJG196626:NJH196627 NTC196626:NTD196627 OCY196626:OCZ196627 OMU196626:OMV196627 OWQ196626:OWR196627 PGM196626:PGN196627 PQI196626:PQJ196627 QAE196626:QAF196627 QKA196626:QKB196627 QTW196626:QTX196627 RDS196626:RDT196627 RNO196626:RNP196627 RXK196626:RXL196627 SHG196626:SHH196627 SRC196626:SRD196627 TAY196626:TAZ196627 TKU196626:TKV196627 TUQ196626:TUR196627 UEM196626:UEN196627 UOI196626:UOJ196627 UYE196626:UYF196627 VIA196626:VIB196627 VRW196626:VRX196627 WBS196626:WBT196627 WLO196626:WLP196627 WVK196626:WVL196627 C262162:D262163 IY262162:IZ262163 SU262162:SV262163 ACQ262162:ACR262163 AMM262162:AMN262163 AWI262162:AWJ262163 BGE262162:BGF262163 BQA262162:BQB262163 BZW262162:BZX262163 CJS262162:CJT262163 CTO262162:CTP262163 DDK262162:DDL262163 DNG262162:DNH262163 DXC262162:DXD262163 EGY262162:EGZ262163 EQU262162:EQV262163 FAQ262162:FAR262163 FKM262162:FKN262163 FUI262162:FUJ262163 GEE262162:GEF262163 GOA262162:GOB262163 GXW262162:GXX262163 HHS262162:HHT262163 HRO262162:HRP262163 IBK262162:IBL262163 ILG262162:ILH262163 IVC262162:IVD262163 JEY262162:JEZ262163 JOU262162:JOV262163 JYQ262162:JYR262163 KIM262162:KIN262163 KSI262162:KSJ262163 LCE262162:LCF262163 LMA262162:LMB262163 LVW262162:LVX262163 MFS262162:MFT262163 MPO262162:MPP262163 MZK262162:MZL262163 NJG262162:NJH262163 NTC262162:NTD262163 OCY262162:OCZ262163 OMU262162:OMV262163 OWQ262162:OWR262163 PGM262162:PGN262163 PQI262162:PQJ262163 QAE262162:QAF262163 QKA262162:QKB262163 QTW262162:QTX262163 RDS262162:RDT262163 RNO262162:RNP262163 RXK262162:RXL262163 SHG262162:SHH262163 SRC262162:SRD262163 TAY262162:TAZ262163 TKU262162:TKV262163 TUQ262162:TUR262163 UEM262162:UEN262163 UOI262162:UOJ262163 UYE262162:UYF262163 VIA262162:VIB262163 VRW262162:VRX262163 WBS262162:WBT262163 WLO262162:WLP262163 WVK262162:WVL262163 C327698:D327699 IY327698:IZ327699 SU327698:SV327699 ACQ327698:ACR327699 AMM327698:AMN327699 AWI327698:AWJ327699 BGE327698:BGF327699 BQA327698:BQB327699 BZW327698:BZX327699 CJS327698:CJT327699 CTO327698:CTP327699 DDK327698:DDL327699 DNG327698:DNH327699 DXC327698:DXD327699 EGY327698:EGZ327699 EQU327698:EQV327699 FAQ327698:FAR327699 FKM327698:FKN327699 FUI327698:FUJ327699 GEE327698:GEF327699 GOA327698:GOB327699 GXW327698:GXX327699 HHS327698:HHT327699 HRO327698:HRP327699 IBK327698:IBL327699 ILG327698:ILH327699 IVC327698:IVD327699 JEY327698:JEZ327699 JOU327698:JOV327699 JYQ327698:JYR327699 KIM327698:KIN327699 KSI327698:KSJ327699 LCE327698:LCF327699 LMA327698:LMB327699 LVW327698:LVX327699 MFS327698:MFT327699 MPO327698:MPP327699 MZK327698:MZL327699 NJG327698:NJH327699 NTC327698:NTD327699 OCY327698:OCZ327699 OMU327698:OMV327699 OWQ327698:OWR327699 PGM327698:PGN327699 PQI327698:PQJ327699 QAE327698:QAF327699 QKA327698:QKB327699 QTW327698:QTX327699 RDS327698:RDT327699 RNO327698:RNP327699 RXK327698:RXL327699 SHG327698:SHH327699 SRC327698:SRD327699 TAY327698:TAZ327699 TKU327698:TKV327699 TUQ327698:TUR327699 UEM327698:UEN327699 UOI327698:UOJ327699 UYE327698:UYF327699 VIA327698:VIB327699 VRW327698:VRX327699 WBS327698:WBT327699 WLO327698:WLP327699 WVK327698:WVL327699 C393234:D393235 IY393234:IZ393235 SU393234:SV393235 ACQ393234:ACR393235 AMM393234:AMN393235 AWI393234:AWJ393235 BGE393234:BGF393235 BQA393234:BQB393235 BZW393234:BZX393235 CJS393234:CJT393235 CTO393234:CTP393235 DDK393234:DDL393235 DNG393234:DNH393235 DXC393234:DXD393235 EGY393234:EGZ393235 EQU393234:EQV393235 FAQ393234:FAR393235 FKM393234:FKN393235 FUI393234:FUJ393235 GEE393234:GEF393235 GOA393234:GOB393235 GXW393234:GXX393235 HHS393234:HHT393235 HRO393234:HRP393235 IBK393234:IBL393235 ILG393234:ILH393235 IVC393234:IVD393235 JEY393234:JEZ393235 JOU393234:JOV393235 JYQ393234:JYR393235 KIM393234:KIN393235 KSI393234:KSJ393235 LCE393234:LCF393235 LMA393234:LMB393235 LVW393234:LVX393235 MFS393234:MFT393235 MPO393234:MPP393235 MZK393234:MZL393235 NJG393234:NJH393235 NTC393234:NTD393235 OCY393234:OCZ393235 OMU393234:OMV393235 OWQ393234:OWR393235 PGM393234:PGN393235 PQI393234:PQJ393235 QAE393234:QAF393235 QKA393234:QKB393235 QTW393234:QTX393235 RDS393234:RDT393235 RNO393234:RNP393235 RXK393234:RXL393235 SHG393234:SHH393235 SRC393234:SRD393235 TAY393234:TAZ393235 TKU393234:TKV393235 TUQ393234:TUR393235 UEM393234:UEN393235 UOI393234:UOJ393235 UYE393234:UYF393235 VIA393234:VIB393235 VRW393234:VRX393235 WBS393234:WBT393235 WLO393234:WLP393235 WVK393234:WVL393235 C458770:D458771 IY458770:IZ458771 SU458770:SV458771 ACQ458770:ACR458771 AMM458770:AMN458771 AWI458770:AWJ458771 BGE458770:BGF458771 BQA458770:BQB458771 BZW458770:BZX458771 CJS458770:CJT458771 CTO458770:CTP458771 DDK458770:DDL458771 DNG458770:DNH458771 DXC458770:DXD458771 EGY458770:EGZ458771 EQU458770:EQV458771 FAQ458770:FAR458771 FKM458770:FKN458771 FUI458770:FUJ458771 GEE458770:GEF458771 GOA458770:GOB458771 GXW458770:GXX458771 HHS458770:HHT458771 HRO458770:HRP458771 IBK458770:IBL458771 ILG458770:ILH458771 IVC458770:IVD458771 JEY458770:JEZ458771 JOU458770:JOV458771 JYQ458770:JYR458771 KIM458770:KIN458771 KSI458770:KSJ458771 LCE458770:LCF458771 LMA458770:LMB458771 LVW458770:LVX458771 MFS458770:MFT458771 MPO458770:MPP458771 MZK458770:MZL458771 NJG458770:NJH458771 NTC458770:NTD458771 OCY458770:OCZ458771 OMU458770:OMV458771 OWQ458770:OWR458771 PGM458770:PGN458771 PQI458770:PQJ458771 QAE458770:QAF458771 QKA458770:QKB458771 QTW458770:QTX458771 RDS458770:RDT458771 RNO458770:RNP458771 RXK458770:RXL458771 SHG458770:SHH458771 SRC458770:SRD458771 TAY458770:TAZ458771 TKU458770:TKV458771 TUQ458770:TUR458771 UEM458770:UEN458771 UOI458770:UOJ458771 UYE458770:UYF458771 VIA458770:VIB458771 VRW458770:VRX458771 WBS458770:WBT458771 WLO458770:WLP458771 WVK458770:WVL458771 C524306:D524307 IY524306:IZ524307 SU524306:SV524307 ACQ524306:ACR524307 AMM524306:AMN524307 AWI524306:AWJ524307 BGE524306:BGF524307 BQA524306:BQB524307 BZW524306:BZX524307 CJS524306:CJT524307 CTO524306:CTP524307 DDK524306:DDL524307 DNG524306:DNH524307 DXC524306:DXD524307 EGY524306:EGZ524307 EQU524306:EQV524307 FAQ524306:FAR524307 FKM524306:FKN524307 FUI524306:FUJ524307 GEE524306:GEF524307 GOA524306:GOB524307 GXW524306:GXX524307 HHS524306:HHT524307 HRO524306:HRP524307 IBK524306:IBL524307 ILG524306:ILH524307 IVC524306:IVD524307 JEY524306:JEZ524307 JOU524306:JOV524307 JYQ524306:JYR524307 KIM524306:KIN524307 KSI524306:KSJ524307 LCE524306:LCF524307 LMA524306:LMB524307 LVW524306:LVX524307 MFS524306:MFT524307 MPO524306:MPP524307 MZK524306:MZL524307 NJG524306:NJH524307 NTC524306:NTD524307 OCY524306:OCZ524307 OMU524306:OMV524307 OWQ524306:OWR524307 PGM524306:PGN524307 PQI524306:PQJ524307 QAE524306:QAF524307 QKA524306:QKB524307 QTW524306:QTX524307 RDS524306:RDT524307 RNO524306:RNP524307 RXK524306:RXL524307 SHG524306:SHH524307 SRC524306:SRD524307 TAY524306:TAZ524307 TKU524306:TKV524307 TUQ524306:TUR524307 UEM524306:UEN524307 UOI524306:UOJ524307 UYE524306:UYF524307 VIA524306:VIB524307 VRW524306:VRX524307 WBS524306:WBT524307 WLO524306:WLP524307 WVK524306:WVL524307 C589842:D589843 IY589842:IZ589843 SU589842:SV589843 ACQ589842:ACR589843 AMM589842:AMN589843 AWI589842:AWJ589843 BGE589842:BGF589843 BQA589842:BQB589843 BZW589842:BZX589843 CJS589842:CJT589843 CTO589842:CTP589843 DDK589842:DDL589843 DNG589842:DNH589843 DXC589842:DXD589843 EGY589842:EGZ589843 EQU589842:EQV589843 FAQ589842:FAR589843 FKM589842:FKN589843 FUI589842:FUJ589843 GEE589842:GEF589843 GOA589842:GOB589843 GXW589842:GXX589843 HHS589842:HHT589843 HRO589842:HRP589843 IBK589842:IBL589843 ILG589842:ILH589843 IVC589842:IVD589843 JEY589842:JEZ589843 JOU589842:JOV589843 JYQ589842:JYR589843 KIM589842:KIN589843 KSI589842:KSJ589843 LCE589842:LCF589843 LMA589842:LMB589843 LVW589842:LVX589843 MFS589842:MFT589843 MPO589842:MPP589843 MZK589842:MZL589843 NJG589842:NJH589843 NTC589842:NTD589843 OCY589842:OCZ589843 OMU589842:OMV589843 OWQ589842:OWR589843 PGM589842:PGN589843 PQI589842:PQJ589843 QAE589842:QAF589843 QKA589842:QKB589843 QTW589842:QTX589843 RDS589842:RDT589843 RNO589842:RNP589843 RXK589842:RXL589843 SHG589842:SHH589843 SRC589842:SRD589843 TAY589842:TAZ589843 TKU589842:TKV589843 TUQ589842:TUR589843 UEM589842:UEN589843 UOI589842:UOJ589843 UYE589842:UYF589843 VIA589842:VIB589843 VRW589842:VRX589843 WBS589842:WBT589843 WLO589842:WLP589843 WVK589842:WVL589843 C655378:D655379 IY655378:IZ655379 SU655378:SV655379 ACQ655378:ACR655379 AMM655378:AMN655379 AWI655378:AWJ655379 BGE655378:BGF655379 BQA655378:BQB655379 BZW655378:BZX655379 CJS655378:CJT655379 CTO655378:CTP655379 DDK655378:DDL655379 DNG655378:DNH655379 DXC655378:DXD655379 EGY655378:EGZ655379 EQU655378:EQV655379 FAQ655378:FAR655379 FKM655378:FKN655379 FUI655378:FUJ655379 GEE655378:GEF655379 GOA655378:GOB655379 GXW655378:GXX655379 HHS655378:HHT655379 HRO655378:HRP655379 IBK655378:IBL655379 ILG655378:ILH655379 IVC655378:IVD655379 JEY655378:JEZ655379 JOU655378:JOV655379 JYQ655378:JYR655379 KIM655378:KIN655379 KSI655378:KSJ655379 LCE655378:LCF655379 LMA655378:LMB655379 LVW655378:LVX655379 MFS655378:MFT655379 MPO655378:MPP655379 MZK655378:MZL655379 NJG655378:NJH655379 NTC655378:NTD655379 OCY655378:OCZ655379 OMU655378:OMV655379 OWQ655378:OWR655379 PGM655378:PGN655379 PQI655378:PQJ655379 QAE655378:QAF655379 QKA655378:QKB655379 QTW655378:QTX655379 RDS655378:RDT655379 RNO655378:RNP655379 RXK655378:RXL655379 SHG655378:SHH655379 SRC655378:SRD655379 TAY655378:TAZ655379 TKU655378:TKV655379 TUQ655378:TUR655379 UEM655378:UEN655379 UOI655378:UOJ655379 UYE655378:UYF655379 VIA655378:VIB655379 VRW655378:VRX655379 WBS655378:WBT655379 WLO655378:WLP655379 WVK655378:WVL655379 C720914:D720915 IY720914:IZ720915 SU720914:SV720915 ACQ720914:ACR720915 AMM720914:AMN720915 AWI720914:AWJ720915 BGE720914:BGF720915 BQA720914:BQB720915 BZW720914:BZX720915 CJS720914:CJT720915 CTO720914:CTP720915 DDK720914:DDL720915 DNG720914:DNH720915 DXC720914:DXD720915 EGY720914:EGZ720915 EQU720914:EQV720915 FAQ720914:FAR720915 FKM720914:FKN720915 FUI720914:FUJ720915 GEE720914:GEF720915 GOA720914:GOB720915 GXW720914:GXX720915 HHS720914:HHT720915 HRO720914:HRP720915 IBK720914:IBL720915 ILG720914:ILH720915 IVC720914:IVD720915 JEY720914:JEZ720915 JOU720914:JOV720915 JYQ720914:JYR720915 KIM720914:KIN720915 KSI720914:KSJ720915 LCE720914:LCF720915 LMA720914:LMB720915 LVW720914:LVX720915 MFS720914:MFT720915 MPO720914:MPP720915 MZK720914:MZL720915 NJG720914:NJH720915 NTC720914:NTD720915 OCY720914:OCZ720915 OMU720914:OMV720915 OWQ720914:OWR720915 PGM720914:PGN720915 PQI720914:PQJ720915 QAE720914:QAF720915 QKA720914:QKB720915 QTW720914:QTX720915 RDS720914:RDT720915 RNO720914:RNP720915 RXK720914:RXL720915 SHG720914:SHH720915 SRC720914:SRD720915 TAY720914:TAZ720915 TKU720914:TKV720915 TUQ720914:TUR720915 UEM720914:UEN720915 UOI720914:UOJ720915 UYE720914:UYF720915 VIA720914:VIB720915 VRW720914:VRX720915 WBS720914:WBT720915 WLO720914:WLP720915 WVK720914:WVL720915 C786450:D786451 IY786450:IZ786451 SU786450:SV786451 ACQ786450:ACR786451 AMM786450:AMN786451 AWI786450:AWJ786451 BGE786450:BGF786451 BQA786450:BQB786451 BZW786450:BZX786451 CJS786450:CJT786451 CTO786450:CTP786451 DDK786450:DDL786451 DNG786450:DNH786451 DXC786450:DXD786451 EGY786450:EGZ786451 EQU786450:EQV786451 FAQ786450:FAR786451 FKM786450:FKN786451 FUI786450:FUJ786451 GEE786450:GEF786451 GOA786450:GOB786451 GXW786450:GXX786451 HHS786450:HHT786451 HRO786450:HRP786451 IBK786450:IBL786451 ILG786450:ILH786451 IVC786450:IVD786451 JEY786450:JEZ786451 JOU786450:JOV786451 JYQ786450:JYR786451 KIM786450:KIN786451 KSI786450:KSJ786451 LCE786450:LCF786451 LMA786450:LMB786451 LVW786450:LVX786451 MFS786450:MFT786451 MPO786450:MPP786451 MZK786450:MZL786451 NJG786450:NJH786451 NTC786450:NTD786451 OCY786450:OCZ786451 OMU786450:OMV786451 OWQ786450:OWR786451 PGM786450:PGN786451 PQI786450:PQJ786451 QAE786450:QAF786451 QKA786450:QKB786451 QTW786450:QTX786451 RDS786450:RDT786451 RNO786450:RNP786451 RXK786450:RXL786451 SHG786450:SHH786451 SRC786450:SRD786451 TAY786450:TAZ786451 TKU786450:TKV786451 TUQ786450:TUR786451 UEM786450:UEN786451 UOI786450:UOJ786451 UYE786450:UYF786451 VIA786450:VIB786451 VRW786450:VRX786451 WBS786450:WBT786451 WLO786450:WLP786451 WVK786450:WVL786451 C851986:D851987 IY851986:IZ851987 SU851986:SV851987 ACQ851986:ACR851987 AMM851986:AMN851987 AWI851986:AWJ851987 BGE851986:BGF851987 BQA851986:BQB851987 BZW851986:BZX851987 CJS851986:CJT851987 CTO851986:CTP851987 DDK851986:DDL851987 DNG851986:DNH851987 DXC851986:DXD851987 EGY851986:EGZ851987 EQU851986:EQV851987 FAQ851986:FAR851987 FKM851986:FKN851987 FUI851986:FUJ851987 GEE851986:GEF851987 GOA851986:GOB851987 GXW851986:GXX851987 HHS851986:HHT851987 HRO851986:HRP851987 IBK851986:IBL851987 ILG851986:ILH851987 IVC851986:IVD851987 JEY851986:JEZ851987 JOU851986:JOV851987 JYQ851986:JYR851987 KIM851986:KIN851987 KSI851986:KSJ851987 LCE851986:LCF851987 LMA851986:LMB851987 LVW851986:LVX851987 MFS851986:MFT851987 MPO851986:MPP851987 MZK851986:MZL851987 NJG851986:NJH851987 NTC851986:NTD851987 OCY851986:OCZ851987 OMU851986:OMV851987 OWQ851986:OWR851987 PGM851986:PGN851987 PQI851986:PQJ851987 QAE851986:QAF851987 QKA851986:QKB851987 QTW851986:QTX851987 RDS851986:RDT851987 RNO851986:RNP851987 RXK851986:RXL851987 SHG851986:SHH851987 SRC851986:SRD851987 TAY851986:TAZ851987 TKU851986:TKV851987 TUQ851986:TUR851987 UEM851986:UEN851987 UOI851986:UOJ851987 UYE851986:UYF851987 VIA851986:VIB851987 VRW851986:VRX851987 WBS851986:WBT851987 WLO851986:WLP851987 WVK851986:WVL851987 C917522:D917523 IY917522:IZ917523 SU917522:SV917523 ACQ917522:ACR917523 AMM917522:AMN917523 AWI917522:AWJ917523 BGE917522:BGF917523 BQA917522:BQB917523 BZW917522:BZX917523 CJS917522:CJT917523 CTO917522:CTP917523 DDK917522:DDL917523 DNG917522:DNH917523 DXC917522:DXD917523 EGY917522:EGZ917523 EQU917522:EQV917523 FAQ917522:FAR917523 FKM917522:FKN917523 FUI917522:FUJ917523 GEE917522:GEF917523 GOA917522:GOB917523 GXW917522:GXX917523 HHS917522:HHT917523 HRO917522:HRP917523 IBK917522:IBL917523 ILG917522:ILH917523 IVC917522:IVD917523 JEY917522:JEZ917523 JOU917522:JOV917523 JYQ917522:JYR917523 KIM917522:KIN917523 KSI917522:KSJ917523 LCE917522:LCF917523 LMA917522:LMB917523 LVW917522:LVX917523 MFS917522:MFT917523 MPO917522:MPP917523 MZK917522:MZL917523 NJG917522:NJH917523 NTC917522:NTD917523 OCY917522:OCZ917523 OMU917522:OMV917523 OWQ917522:OWR917523 PGM917522:PGN917523 PQI917522:PQJ917523 QAE917522:QAF917523 QKA917522:QKB917523 QTW917522:QTX917523 RDS917522:RDT917523 RNO917522:RNP917523 RXK917522:RXL917523 SHG917522:SHH917523 SRC917522:SRD917523 TAY917522:TAZ917523 TKU917522:TKV917523 TUQ917522:TUR917523 UEM917522:UEN917523 UOI917522:UOJ917523 UYE917522:UYF917523 VIA917522:VIB917523 VRW917522:VRX917523 WBS917522:WBT917523 WLO917522:WLP917523 WVK917522:WVL917523 C983058:D983059 IY983058:IZ983059 SU983058:SV983059 ACQ983058:ACR983059 AMM983058:AMN983059 AWI983058:AWJ983059 BGE983058:BGF983059 BQA983058:BQB983059 BZW983058:BZX983059 CJS983058:CJT983059 CTO983058:CTP983059 DDK983058:DDL983059 DNG983058:DNH983059 DXC983058:DXD983059 EGY983058:EGZ983059 EQU983058:EQV983059 FAQ983058:FAR983059 FKM983058:FKN983059 FUI983058:FUJ983059 GEE983058:GEF983059 GOA983058:GOB983059 GXW983058:GXX983059 HHS983058:HHT983059 HRO983058:HRP983059 IBK983058:IBL983059 ILG983058:ILH983059 IVC983058:IVD983059 JEY983058:JEZ983059 JOU983058:JOV983059 JYQ983058:JYR983059 KIM983058:KIN983059 KSI983058:KSJ983059 LCE983058:LCF983059 LMA983058:LMB983059 LVW983058:LVX983059 MFS983058:MFT983059 MPO983058:MPP983059 MZK983058:MZL983059 NJG983058:NJH983059 NTC983058:NTD983059 OCY983058:OCZ983059 OMU983058:OMV983059 OWQ983058:OWR983059 PGM983058:PGN983059 PQI983058:PQJ983059 QAE983058:QAF983059 QKA983058:QKB983059 QTW983058:QTX983059 RDS983058:RDT983059 RNO983058:RNP983059 RXK983058:RXL983059 SHG983058:SHH983059 SRC983058:SRD983059 TAY983058:TAZ983059 TKU983058:TKV983059 TUQ983058:TUR983059 UEM983058:UEN983059 UOI983058:UOJ983059 UYE983058:UYF983059 VIA983058:VIB983059 VRW983058:VRX983059 WBS983058:WBT983059 WLO983058:WLP983059 C40:D40" xr:uid="{71A6E53F-6A62-4E42-8328-2AAA121698B1}">
      <formula1>-999999999999999</formula1>
      <formula2>999999999</formula2>
    </dataValidation>
  </dataValidations>
  <pageMargins left="0.25" right="0.25"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17DBE7B0-BAFF-4890-8FCD-FCF5A8CFD17B}">
          <x14:formula1>
            <xm:f>0</xm:f>
          </x14:formula1>
          <x14:formula2>
            <xm:f>9999999999999990</xm:f>
          </x14:formula2>
          <xm:sqref>C41:D41 IY12:IZ17 SU12:SV17 ACQ12:ACR17 AMM12:AMN17 AWI12:AWJ17 BGE12:BGF17 BQA12:BQB17 BZW12:BZX17 CJS12:CJT17 CTO12:CTP17 DDK12:DDL17 DNG12:DNH17 DXC12:DXD17 EGY12:EGZ17 EQU12:EQV17 FAQ12:FAR17 FKM12:FKN17 FUI12:FUJ17 GEE12:GEF17 GOA12:GOB17 GXW12:GXX17 HHS12:HHT17 HRO12:HRP17 IBK12:IBL17 ILG12:ILH17 IVC12:IVD17 JEY12:JEZ17 JOU12:JOV17 JYQ12:JYR17 KIM12:KIN17 KSI12:KSJ17 LCE12:LCF17 LMA12:LMB17 LVW12:LVX17 MFS12:MFT17 MPO12:MPP17 MZK12:MZL17 NJG12:NJH17 NTC12:NTD17 OCY12:OCZ17 OMU12:OMV17 OWQ12:OWR17 PGM12:PGN17 PQI12:PQJ17 QAE12:QAF17 QKA12:QKB17 QTW12:QTX17 RDS12:RDT17 RNO12:RNP17 RXK12:RXL17 SHG12:SHH17 SRC12:SRD17 TAY12:TAZ17 TKU12:TKV17 TUQ12:TUR17 UEM12:UEN17 UOI12:UOJ17 UYE12:UYF17 VIA12:VIB17 VRW12:VRX17 WBS12:WBT17 WLO12:WLP17 WVK12:WVL17 C65548:D65553 IY65548:IZ65553 SU65548:SV65553 ACQ65548:ACR65553 AMM65548:AMN65553 AWI65548:AWJ65553 BGE65548:BGF65553 BQA65548:BQB65553 BZW65548:BZX65553 CJS65548:CJT65553 CTO65548:CTP65553 DDK65548:DDL65553 DNG65548:DNH65553 DXC65548:DXD65553 EGY65548:EGZ65553 EQU65548:EQV65553 FAQ65548:FAR65553 FKM65548:FKN65553 FUI65548:FUJ65553 GEE65548:GEF65553 GOA65548:GOB65553 GXW65548:GXX65553 HHS65548:HHT65553 HRO65548:HRP65553 IBK65548:IBL65553 ILG65548:ILH65553 IVC65548:IVD65553 JEY65548:JEZ65553 JOU65548:JOV65553 JYQ65548:JYR65553 KIM65548:KIN65553 KSI65548:KSJ65553 LCE65548:LCF65553 LMA65548:LMB65553 LVW65548:LVX65553 MFS65548:MFT65553 MPO65548:MPP65553 MZK65548:MZL65553 NJG65548:NJH65553 NTC65548:NTD65553 OCY65548:OCZ65553 OMU65548:OMV65553 OWQ65548:OWR65553 PGM65548:PGN65553 PQI65548:PQJ65553 QAE65548:QAF65553 QKA65548:QKB65553 QTW65548:QTX65553 RDS65548:RDT65553 RNO65548:RNP65553 RXK65548:RXL65553 SHG65548:SHH65553 SRC65548:SRD65553 TAY65548:TAZ65553 TKU65548:TKV65553 TUQ65548:TUR65553 UEM65548:UEN65553 UOI65548:UOJ65553 UYE65548:UYF65553 VIA65548:VIB65553 VRW65548:VRX65553 WBS65548:WBT65553 WLO65548:WLP65553 WVK65548:WVL65553 C131084:D131089 IY131084:IZ131089 SU131084:SV131089 ACQ131084:ACR131089 AMM131084:AMN131089 AWI131084:AWJ131089 BGE131084:BGF131089 BQA131084:BQB131089 BZW131084:BZX131089 CJS131084:CJT131089 CTO131084:CTP131089 DDK131084:DDL131089 DNG131084:DNH131089 DXC131084:DXD131089 EGY131084:EGZ131089 EQU131084:EQV131089 FAQ131084:FAR131089 FKM131084:FKN131089 FUI131084:FUJ131089 GEE131084:GEF131089 GOA131084:GOB131089 GXW131084:GXX131089 HHS131084:HHT131089 HRO131084:HRP131089 IBK131084:IBL131089 ILG131084:ILH131089 IVC131084:IVD131089 JEY131084:JEZ131089 JOU131084:JOV131089 JYQ131084:JYR131089 KIM131084:KIN131089 KSI131084:KSJ131089 LCE131084:LCF131089 LMA131084:LMB131089 LVW131084:LVX131089 MFS131084:MFT131089 MPO131084:MPP131089 MZK131084:MZL131089 NJG131084:NJH131089 NTC131084:NTD131089 OCY131084:OCZ131089 OMU131084:OMV131089 OWQ131084:OWR131089 PGM131084:PGN131089 PQI131084:PQJ131089 QAE131084:QAF131089 QKA131084:QKB131089 QTW131084:QTX131089 RDS131084:RDT131089 RNO131084:RNP131089 RXK131084:RXL131089 SHG131084:SHH131089 SRC131084:SRD131089 TAY131084:TAZ131089 TKU131084:TKV131089 TUQ131084:TUR131089 UEM131084:UEN131089 UOI131084:UOJ131089 UYE131084:UYF131089 VIA131084:VIB131089 VRW131084:VRX131089 WBS131084:WBT131089 WLO131084:WLP131089 WVK131084:WVL131089 C196620:D196625 IY196620:IZ196625 SU196620:SV196625 ACQ196620:ACR196625 AMM196620:AMN196625 AWI196620:AWJ196625 BGE196620:BGF196625 BQA196620:BQB196625 BZW196620:BZX196625 CJS196620:CJT196625 CTO196620:CTP196625 DDK196620:DDL196625 DNG196620:DNH196625 DXC196620:DXD196625 EGY196620:EGZ196625 EQU196620:EQV196625 FAQ196620:FAR196625 FKM196620:FKN196625 FUI196620:FUJ196625 GEE196620:GEF196625 GOA196620:GOB196625 GXW196620:GXX196625 HHS196620:HHT196625 HRO196620:HRP196625 IBK196620:IBL196625 ILG196620:ILH196625 IVC196620:IVD196625 JEY196620:JEZ196625 JOU196620:JOV196625 JYQ196620:JYR196625 KIM196620:KIN196625 KSI196620:KSJ196625 LCE196620:LCF196625 LMA196620:LMB196625 LVW196620:LVX196625 MFS196620:MFT196625 MPO196620:MPP196625 MZK196620:MZL196625 NJG196620:NJH196625 NTC196620:NTD196625 OCY196620:OCZ196625 OMU196620:OMV196625 OWQ196620:OWR196625 PGM196620:PGN196625 PQI196620:PQJ196625 QAE196620:QAF196625 QKA196620:QKB196625 QTW196620:QTX196625 RDS196620:RDT196625 RNO196620:RNP196625 RXK196620:RXL196625 SHG196620:SHH196625 SRC196620:SRD196625 TAY196620:TAZ196625 TKU196620:TKV196625 TUQ196620:TUR196625 UEM196620:UEN196625 UOI196620:UOJ196625 UYE196620:UYF196625 VIA196620:VIB196625 VRW196620:VRX196625 WBS196620:WBT196625 WLO196620:WLP196625 WVK196620:WVL196625 C262156:D262161 IY262156:IZ262161 SU262156:SV262161 ACQ262156:ACR262161 AMM262156:AMN262161 AWI262156:AWJ262161 BGE262156:BGF262161 BQA262156:BQB262161 BZW262156:BZX262161 CJS262156:CJT262161 CTO262156:CTP262161 DDK262156:DDL262161 DNG262156:DNH262161 DXC262156:DXD262161 EGY262156:EGZ262161 EQU262156:EQV262161 FAQ262156:FAR262161 FKM262156:FKN262161 FUI262156:FUJ262161 GEE262156:GEF262161 GOA262156:GOB262161 GXW262156:GXX262161 HHS262156:HHT262161 HRO262156:HRP262161 IBK262156:IBL262161 ILG262156:ILH262161 IVC262156:IVD262161 JEY262156:JEZ262161 JOU262156:JOV262161 JYQ262156:JYR262161 KIM262156:KIN262161 KSI262156:KSJ262161 LCE262156:LCF262161 LMA262156:LMB262161 LVW262156:LVX262161 MFS262156:MFT262161 MPO262156:MPP262161 MZK262156:MZL262161 NJG262156:NJH262161 NTC262156:NTD262161 OCY262156:OCZ262161 OMU262156:OMV262161 OWQ262156:OWR262161 PGM262156:PGN262161 PQI262156:PQJ262161 QAE262156:QAF262161 QKA262156:QKB262161 QTW262156:QTX262161 RDS262156:RDT262161 RNO262156:RNP262161 RXK262156:RXL262161 SHG262156:SHH262161 SRC262156:SRD262161 TAY262156:TAZ262161 TKU262156:TKV262161 TUQ262156:TUR262161 UEM262156:UEN262161 UOI262156:UOJ262161 UYE262156:UYF262161 VIA262156:VIB262161 VRW262156:VRX262161 WBS262156:WBT262161 WLO262156:WLP262161 WVK262156:WVL262161 C327692:D327697 IY327692:IZ327697 SU327692:SV327697 ACQ327692:ACR327697 AMM327692:AMN327697 AWI327692:AWJ327697 BGE327692:BGF327697 BQA327692:BQB327697 BZW327692:BZX327697 CJS327692:CJT327697 CTO327692:CTP327697 DDK327692:DDL327697 DNG327692:DNH327697 DXC327692:DXD327697 EGY327692:EGZ327697 EQU327692:EQV327697 FAQ327692:FAR327697 FKM327692:FKN327697 FUI327692:FUJ327697 GEE327692:GEF327697 GOA327692:GOB327697 GXW327692:GXX327697 HHS327692:HHT327697 HRO327692:HRP327697 IBK327692:IBL327697 ILG327692:ILH327697 IVC327692:IVD327697 JEY327692:JEZ327697 JOU327692:JOV327697 JYQ327692:JYR327697 KIM327692:KIN327697 KSI327692:KSJ327697 LCE327692:LCF327697 LMA327692:LMB327697 LVW327692:LVX327697 MFS327692:MFT327697 MPO327692:MPP327697 MZK327692:MZL327697 NJG327692:NJH327697 NTC327692:NTD327697 OCY327692:OCZ327697 OMU327692:OMV327697 OWQ327692:OWR327697 PGM327692:PGN327697 PQI327692:PQJ327697 QAE327692:QAF327697 QKA327692:QKB327697 QTW327692:QTX327697 RDS327692:RDT327697 RNO327692:RNP327697 RXK327692:RXL327697 SHG327692:SHH327697 SRC327692:SRD327697 TAY327692:TAZ327697 TKU327692:TKV327697 TUQ327692:TUR327697 UEM327692:UEN327697 UOI327692:UOJ327697 UYE327692:UYF327697 VIA327692:VIB327697 VRW327692:VRX327697 WBS327692:WBT327697 WLO327692:WLP327697 WVK327692:WVL327697 C393228:D393233 IY393228:IZ393233 SU393228:SV393233 ACQ393228:ACR393233 AMM393228:AMN393233 AWI393228:AWJ393233 BGE393228:BGF393233 BQA393228:BQB393233 BZW393228:BZX393233 CJS393228:CJT393233 CTO393228:CTP393233 DDK393228:DDL393233 DNG393228:DNH393233 DXC393228:DXD393233 EGY393228:EGZ393233 EQU393228:EQV393233 FAQ393228:FAR393233 FKM393228:FKN393233 FUI393228:FUJ393233 GEE393228:GEF393233 GOA393228:GOB393233 GXW393228:GXX393233 HHS393228:HHT393233 HRO393228:HRP393233 IBK393228:IBL393233 ILG393228:ILH393233 IVC393228:IVD393233 JEY393228:JEZ393233 JOU393228:JOV393233 JYQ393228:JYR393233 KIM393228:KIN393233 KSI393228:KSJ393233 LCE393228:LCF393233 LMA393228:LMB393233 LVW393228:LVX393233 MFS393228:MFT393233 MPO393228:MPP393233 MZK393228:MZL393233 NJG393228:NJH393233 NTC393228:NTD393233 OCY393228:OCZ393233 OMU393228:OMV393233 OWQ393228:OWR393233 PGM393228:PGN393233 PQI393228:PQJ393233 QAE393228:QAF393233 QKA393228:QKB393233 QTW393228:QTX393233 RDS393228:RDT393233 RNO393228:RNP393233 RXK393228:RXL393233 SHG393228:SHH393233 SRC393228:SRD393233 TAY393228:TAZ393233 TKU393228:TKV393233 TUQ393228:TUR393233 UEM393228:UEN393233 UOI393228:UOJ393233 UYE393228:UYF393233 VIA393228:VIB393233 VRW393228:VRX393233 WBS393228:WBT393233 WLO393228:WLP393233 WVK393228:WVL393233 C458764:D458769 IY458764:IZ458769 SU458764:SV458769 ACQ458764:ACR458769 AMM458764:AMN458769 AWI458764:AWJ458769 BGE458764:BGF458769 BQA458764:BQB458769 BZW458764:BZX458769 CJS458764:CJT458769 CTO458764:CTP458769 DDK458764:DDL458769 DNG458764:DNH458769 DXC458764:DXD458769 EGY458764:EGZ458769 EQU458764:EQV458769 FAQ458764:FAR458769 FKM458764:FKN458769 FUI458764:FUJ458769 GEE458764:GEF458769 GOA458764:GOB458769 GXW458764:GXX458769 HHS458764:HHT458769 HRO458764:HRP458769 IBK458764:IBL458769 ILG458764:ILH458769 IVC458764:IVD458769 JEY458764:JEZ458769 JOU458764:JOV458769 JYQ458764:JYR458769 KIM458764:KIN458769 KSI458764:KSJ458769 LCE458764:LCF458769 LMA458764:LMB458769 LVW458764:LVX458769 MFS458764:MFT458769 MPO458764:MPP458769 MZK458764:MZL458769 NJG458764:NJH458769 NTC458764:NTD458769 OCY458764:OCZ458769 OMU458764:OMV458769 OWQ458764:OWR458769 PGM458764:PGN458769 PQI458764:PQJ458769 QAE458764:QAF458769 QKA458764:QKB458769 QTW458764:QTX458769 RDS458764:RDT458769 RNO458764:RNP458769 RXK458764:RXL458769 SHG458764:SHH458769 SRC458764:SRD458769 TAY458764:TAZ458769 TKU458764:TKV458769 TUQ458764:TUR458769 UEM458764:UEN458769 UOI458764:UOJ458769 UYE458764:UYF458769 VIA458764:VIB458769 VRW458764:VRX458769 WBS458764:WBT458769 WLO458764:WLP458769 WVK458764:WVL458769 C524300:D524305 IY524300:IZ524305 SU524300:SV524305 ACQ524300:ACR524305 AMM524300:AMN524305 AWI524300:AWJ524305 BGE524300:BGF524305 BQA524300:BQB524305 BZW524300:BZX524305 CJS524300:CJT524305 CTO524300:CTP524305 DDK524300:DDL524305 DNG524300:DNH524305 DXC524300:DXD524305 EGY524300:EGZ524305 EQU524300:EQV524305 FAQ524300:FAR524305 FKM524300:FKN524305 FUI524300:FUJ524305 GEE524300:GEF524305 GOA524300:GOB524305 GXW524300:GXX524305 HHS524300:HHT524305 HRO524300:HRP524305 IBK524300:IBL524305 ILG524300:ILH524305 IVC524300:IVD524305 JEY524300:JEZ524305 JOU524300:JOV524305 JYQ524300:JYR524305 KIM524300:KIN524305 KSI524300:KSJ524305 LCE524300:LCF524305 LMA524300:LMB524305 LVW524300:LVX524305 MFS524300:MFT524305 MPO524300:MPP524305 MZK524300:MZL524305 NJG524300:NJH524305 NTC524300:NTD524305 OCY524300:OCZ524305 OMU524300:OMV524305 OWQ524300:OWR524305 PGM524300:PGN524305 PQI524300:PQJ524305 QAE524300:QAF524305 QKA524300:QKB524305 QTW524300:QTX524305 RDS524300:RDT524305 RNO524300:RNP524305 RXK524300:RXL524305 SHG524300:SHH524305 SRC524300:SRD524305 TAY524300:TAZ524305 TKU524300:TKV524305 TUQ524300:TUR524305 UEM524300:UEN524305 UOI524300:UOJ524305 UYE524300:UYF524305 VIA524300:VIB524305 VRW524300:VRX524305 WBS524300:WBT524305 WLO524300:WLP524305 WVK524300:WVL524305 C589836:D589841 IY589836:IZ589841 SU589836:SV589841 ACQ589836:ACR589841 AMM589836:AMN589841 AWI589836:AWJ589841 BGE589836:BGF589841 BQA589836:BQB589841 BZW589836:BZX589841 CJS589836:CJT589841 CTO589836:CTP589841 DDK589836:DDL589841 DNG589836:DNH589841 DXC589836:DXD589841 EGY589836:EGZ589841 EQU589836:EQV589841 FAQ589836:FAR589841 FKM589836:FKN589841 FUI589836:FUJ589841 GEE589836:GEF589841 GOA589836:GOB589841 GXW589836:GXX589841 HHS589836:HHT589841 HRO589836:HRP589841 IBK589836:IBL589841 ILG589836:ILH589841 IVC589836:IVD589841 JEY589836:JEZ589841 JOU589836:JOV589841 JYQ589836:JYR589841 KIM589836:KIN589841 KSI589836:KSJ589841 LCE589836:LCF589841 LMA589836:LMB589841 LVW589836:LVX589841 MFS589836:MFT589841 MPO589836:MPP589841 MZK589836:MZL589841 NJG589836:NJH589841 NTC589836:NTD589841 OCY589836:OCZ589841 OMU589836:OMV589841 OWQ589836:OWR589841 PGM589836:PGN589841 PQI589836:PQJ589841 QAE589836:QAF589841 QKA589836:QKB589841 QTW589836:QTX589841 RDS589836:RDT589841 RNO589836:RNP589841 RXK589836:RXL589841 SHG589836:SHH589841 SRC589836:SRD589841 TAY589836:TAZ589841 TKU589836:TKV589841 TUQ589836:TUR589841 UEM589836:UEN589841 UOI589836:UOJ589841 UYE589836:UYF589841 VIA589836:VIB589841 VRW589836:VRX589841 WBS589836:WBT589841 WLO589836:WLP589841 WVK589836:WVL589841 C655372:D655377 IY655372:IZ655377 SU655372:SV655377 ACQ655372:ACR655377 AMM655372:AMN655377 AWI655372:AWJ655377 BGE655372:BGF655377 BQA655372:BQB655377 BZW655372:BZX655377 CJS655372:CJT655377 CTO655372:CTP655377 DDK655372:DDL655377 DNG655372:DNH655377 DXC655372:DXD655377 EGY655372:EGZ655377 EQU655372:EQV655377 FAQ655372:FAR655377 FKM655372:FKN655377 FUI655372:FUJ655377 GEE655372:GEF655377 GOA655372:GOB655377 GXW655372:GXX655377 HHS655372:HHT655377 HRO655372:HRP655377 IBK655372:IBL655377 ILG655372:ILH655377 IVC655372:IVD655377 JEY655372:JEZ655377 JOU655372:JOV655377 JYQ655372:JYR655377 KIM655372:KIN655377 KSI655372:KSJ655377 LCE655372:LCF655377 LMA655372:LMB655377 LVW655372:LVX655377 MFS655372:MFT655377 MPO655372:MPP655377 MZK655372:MZL655377 NJG655372:NJH655377 NTC655372:NTD655377 OCY655372:OCZ655377 OMU655372:OMV655377 OWQ655372:OWR655377 PGM655372:PGN655377 PQI655372:PQJ655377 QAE655372:QAF655377 QKA655372:QKB655377 QTW655372:QTX655377 RDS655372:RDT655377 RNO655372:RNP655377 RXK655372:RXL655377 SHG655372:SHH655377 SRC655372:SRD655377 TAY655372:TAZ655377 TKU655372:TKV655377 TUQ655372:TUR655377 UEM655372:UEN655377 UOI655372:UOJ655377 UYE655372:UYF655377 VIA655372:VIB655377 VRW655372:VRX655377 WBS655372:WBT655377 WLO655372:WLP655377 WVK655372:WVL655377 C720908:D720913 IY720908:IZ720913 SU720908:SV720913 ACQ720908:ACR720913 AMM720908:AMN720913 AWI720908:AWJ720913 BGE720908:BGF720913 BQA720908:BQB720913 BZW720908:BZX720913 CJS720908:CJT720913 CTO720908:CTP720913 DDK720908:DDL720913 DNG720908:DNH720913 DXC720908:DXD720913 EGY720908:EGZ720913 EQU720908:EQV720913 FAQ720908:FAR720913 FKM720908:FKN720913 FUI720908:FUJ720913 GEE720908:GEF720913 GOA720908:GOB720913 GXW720908:GXX720913 HHS720908:HHT720913 HRO720908:HRP720913 IBK720908:IBL720913 ILG720908:ILH720913 IVC720908:IVD720913 JEY720908:JEZ720913 JOU720908:JOV720913 JYQ720908:JYR720913 KIM720908:KIN720913 KSI720908:KSJ720913 LCE720908:LCF720913 LMA720908:LMB720913 LVW720908:LVX720913 MFS720908:MFT720913 MPO720908:MPP720913 MZK720908:MZL720913 NJG720908:NJH720913 NTC720908:NTD720913 OCY720908:OCZ720913 OMU720908:OMV720913 OWQ720908:OWR720913 PGM720908:PGN720913 PQI720908:PQJ720913 QAE720908:QAF720913 QKA720908:QKB720913 QTW720908:QTX720913 RDS720908:RDT720913 RNO720908:RNP720913 RXK720908:RXL720913 SHG720908:SHH720913 SRC720908:SRD720913 TAY720908:TAZ720913 TKU720908:TKV720913 TUQ720908:TUR720913 UEM720908:UEN720913 UOI720908:UOJ720913 UYE720908:UYF720913 VIA720908:VIB720913 VRW720908:VRX720913 WBS720908:WBT720913 WLO720908:WLP720913 WVK720908:WVL720913 C786444:D786449 IY786444:IZ786449 SU786444:SV786449 ACQ786444:ACR786449 AMM786444:AMN786449 AWI786444:AWJ786449 BGE786444:BGF786449 BQA786444:BQB786449 BZW786444:BZX786449 CJS786444:CJT786449 CTO786444:CTP786449 DDK786444:DDL786449 DNG786444:DNH786449 DXC786444:DXD786449 EGY786444:EGZ786449 EQU786444:EQV786449 FAQ786444:FAR786449 FKM786444:FKN786449 FUI786444:FUJ786449 GEE786444:GEF786449 GOA786444:GOB786449 GXW786444:GXX786449 HHS786444:HHT786449 HRO786444:HRP786449 IBK786444:IBL786449 ILG786444:ILH786449 IVC786444:IVD786449 JEY786444:JEZ786449 JOU786444:JOV786449 JYQ786444:JYR786449 KIM786444:KIN786449 KSI786444:KSJ786449 LCE786444:LCF786449 LMA786444:LMB786449 LVW786444:LVX786449 MFS786444:MFT786449 MPO786444:MPP786449 MZK786444:MZL786449 NJG786444:NJH786449 NTC786444:NTD786449 OCY786444:OCZ786449 OMU786444:OMV786449 OWQ786444:OWR786449 PGM786444:PGN786449 PQI786444:PQJ786449 QAE786444:QAF786449 QKA786444:QKB786449 QTW786444:QTX786449 RDS786444:RDT786449 RNO786444:RNP786449 RXK786444:RXL786449 SHG786444:SHH786449 SRC786444:SRD786449 TAY786444:TAZ786449 TKU786444:TKV786449 TUQ786444:TUR786449 UEM786444:UEN786449 UOI786444:UOJ786449 UYE786444:UYF786449 VIA786444:VIB786449 VRW786444:VRX786449 WBS786444:WBT786449 WLO786444:WLP786449 WVK786444:WVL786449 C851980:D851985 IY851980:IZ851985 SU851980:SV851985 ACQ851980:ACR851985 AMM851980:AMN851985 AWI851980:AWJ851985 BGE851980:BGF851985 BQA851980:BQB851985 BZW851980:BZX851985 CJS851980:CJT851985 CTO851980:CTP851985 DDK851980:DDL851985 DNG851980:DNH851985 DXC851980:DXD851985 EGY851980:EGZ851985 EQU851980:EQV851985 FAQ851980:FAR851985 FKM851980:FKN851985 FUI851980:FUJ851985 GEE851980:GEF851985 GOA851980:GOB851985 GXW851980:GXX851985 HHS851980:HHT851985 HRO851980:HRP851985 IBK851980:IBL851985 ILG851980:ILH851985 IVC851980:IVD851985 JEY851980:JEZ851985 JOU851980:JOV851985 JYQ851980:JYR851985 KIM851980:KIN851985 KSI851980:KSJ851985 LCE851980:LCF851985 LMA851980:LMB851985 LVW851980:LVX851985 MFS851980:MFT851985 MPO851980:MPP851985 MZK851980:MZL851985 NJG851980:NJH851985 NTC851980:NTD851985 OCY851980:OCZ851985 OMU851980:OMV851985 OWQ851980:OWR851985 PGM851980:PGN851985 PQI851980:PQJ851985 QAE851980:QAF851985 QKA851980:QKB851985 QTW851980:QTX851985 RDS851980:RDT851985 RNO851980:RNP851985 RXK851980:RXL851985 SHG851980:SHH851985 SRC851980:SRD851985 TAY851980:TAZ851985 TKU851980:TKV851985 TUQ851980:TUR851985 UEM851980:UEN851985 UOI851980:UOJ851985 UYE851980:UYF851985 VIA851980:VIB851985 VRW851980:VRX851985 WBS851980:WBT851985 WLO851980:WLP851985 WVK851980:WVL851985 C917516:D917521 IY917516:IZ917521 SU917516:SV917521 ACQ917516:ACR917521 AMM917516:AMN917521 AWI917516:AWJ917521 BGE917516:BGF917521 BQA917516:BQB917521 BZW917516:BZX917521 CJS917516:CJT917521 CTO917516:CTP917521 DDK917516:DDL917521 DNG917516:DNH917521 DXC917516:DXD917521 EGY917516:EGZ917521 EQU917516:EQV917521 FAQ917516:FAR917521 FKM917516:FKN917521 FUI917516:FUJ917521 GEE917516:GEF917521 GOA917516:GOB917521 GXW917516:GXX917521 HHS917516:HHT917521 HRO917516:HRP917521 IBK917516:IBL917521 ILG917516:ILH917521 IVC917516:IVD917521 JEY917516:JEZ917521 JOU917516:JOV917521 JYQ917516:JYR917521 KIM917516:KIN917521 KSI917516:KSJ917521 LCE917516:LCF917521 LMA917516:LMB917521 LVW917516:LVX917521 MFS917516:MFT917521 MPO917516:MPP917521 MZK917516:MZL917521 NJG917516:NJH917521 NTC917516:NTD917521 OCY917516:OCZ917521 OMU917516:OMV917521 OWQ917516:OWR917521 PGM917516:PGN917521 PQI917516:PQJ917521 QAE917516:QAF917521 QKA917516:QKB917521 QTW917516:QTX917521 RDS917516:RDT917521 RNO917516:RNP917521 RXK917516:RXL917521 SHG917516:SHH917521 SRC917516:SRD917521 TAY917516:TAZ917521 TKU917516:TKV917521 TUQ917516:TUR917521 UEM917516:UEN917521 UOI917516:UOJ917521 UYE917516:UYF917521 VIA917516:VIB917521 VRW917516:VRX917521 WBS917516:WBT917521 WLO917516:WLP917521 WVK917516:WVL917521 C983052:D983057 IY983052:IZ983057 SU983052:SV983057 ACQ983052:ACR983057 AMM983052:AMN983057 AWI983052:AWJ983057 BGE983052:BGF983057 BQA983052:BQB983057 BZW983052:BZX983057 CJS983052:CJT983057 CTO983052:CTP983057 DDK983052:DDL983057 DNG983052:DNH983057 DXC983052:DXD983057 EGY983052:EGZ983057 EQU983052:EQV983057 FAQ983052:FAR983057 FKM983052:FKN983057 FUI983052:FUJ983057 GEE983052:GEF983057 GOA983052:GOB983057 GXW983052:GXX983057 HHS983052:HHT983057 HRO983052:HRP983057 IBK983052:IBL983057 ILG983052:ILH983057 IVC983052:IVD983057 JEY983052:JEZ983057 JOU983052:JOV983057 JYQ983052:JYR983057 KIM983052:KIN983057 KSI983052:KSJ983057 LCE983052:LCF983057 LMA983052:LMB983057 LVW983052:LVX983057 MFS983052:MFT983057 MPO983052:MPP983057 MZK983052:MZL983057 NJG983052:NJH983057 NTC983052:NTD983057 OCY983052:OCZ983057 OMU983052:OMV983057 OWQ983052:OWR983057 PGM983052:PGN983057 PQI983052:PQJ983057 QAE983052:QAF983057 QKA983052:QKB983057 QTW983052:QTX983057 RDS983052:RDT983057 RNO983052:RNP983057 RXK983052:RXL983057 SHG983052:SHH983057 SRC983052:SRD983057 TAY983052:TAZ983057 TKU983052:TKV983057 TUQ983052:TUR983057 UEM983052:UEN983057 UOI983052:UOJ983057 UYE983052:UYF983057 VIA983052:VIB983057 VRW983052:VRX983057 WBS983052:WBT983057 WLO983052:WLP983057 WVK983052:WVL983057 G12:H15 IY41:IZ41 SU41:SV41 ACQ41:ACR41 AMM41:AMN41 AWI41:AWJ41 BGE41:BGF41 BQA41:BQB41 BZW41:BZX41 CJS41:CJT41 CTO41:CTP41 DDK41:DDL41 DNG41:DNH41 DXC41:DXD41 EGY41:EGZ41 EQU41:EQV41 FAQ41:FAR41 FKM41:FKN41 FUI41:FUJ41 GEE41:GEF41 GOA41:GOB41 GXW41:GXX41 HHS41:HHT41 HRO41:HRP41 IBK41:IBL41 ILG41:ILH41 IVC41:IVD41 JEY41:JEZ41 JOU41:JOV41 JYQ41:JYR41 KIM41:KIN41 KSI41:KSJ41 LCE41:LCF41 LMA41:LMB41 LVW41:LVX41 MFS41:MFT41 MPO41:MPP41 MZK41:MZL41 NJG41:NJH41 NTC41:NTD41 OCY41:OCZ41 OMU41:OMV41 OWQ41:OWR41 PGM41:PGN41 PQI41:PQJ41 QAE41:QAF41 QKA41:QKB41 QTW41:QTX41 RDS41:RDT41 RNO41:RNP41 RXK41:RXL41 SHG41:SHH41 SRC41:SRD41 TAY41:TAZ41 TKU41:TKV41 TUQ41:TUR41 UEM41:UEN41 UOI41:UOJ41 UYE41:UYF41 VIA41:VIB41 VRW41:VRX41 WBS41:WBT41 WLO41:WLP41 WVK41:WVL41 C65577:D65577 IY65577:IZ65577 SU65577:SV65577 ACQ65577:ACR65577 AMM65577:AMN65577 AWI65577:AWJ65577 BGE65577:BGF65577 BQA65577:BQB65577 BZW65577:BZX65577 CJS65577:CJT65577 CTO65577:CTP65577 DDK65577:DDL65577 DNG65577:DNH65577 DXC65577:DXD65577 EGY65577:EGZ65577 EQU65577:EQV65577 FAQ65577:FAR65577 FKM65577:FKN65577 FUI65577:FUJ65577 GEE65577:GEF65577 GOA65577:GOB65577 GXW65577:GXX65577 HHS65577:HHT65577 HRO65577:HRP65577 IBK65577:IBL65577 ILG65577:ILH65577 IVC65577:IVD65577 JEY65577:JEZ65577 JOU65577:JOV65577 JYQ65577:JYR65577 KIM65577:KIN65577 KSI65577:KSJ65577 LCE65577:LCF65577 LMA65577:LMB65577 LVW65577:LVX65577 MFS65577:MFT65577 MPO65577:MPP65577 MZK65577:MZL65577 NJG65577:NJH65577 NTC65577:NTD65577 OCY65577:OCZ65577 OMU65577:OMV65577 OWQ65577:OWR65577 PGM65577:PGN65577 PQI65577:PQJ65577 QAE65577:QAF65577 QKA65577:QKB65577 QTW65577:QTX65577 RDS65577:RDT65577 RNO65577:RNP65577 RXK65577:RXL65577 SHG65577:SHH65577 SRC65577:SRD65577 TAY65577:TAZ65577 TKU65577:TKV65577 TUQ65577:TUR65577 UEM65577:UEN65577 UOI65577:UOJ65577 UYE65577:UYF65577 VIA65577:VIB65577 VRW65577:VRX65577 WBS65577:WBT65577 WLO65577:WLP65577 WVK65577:WVL65577 C131113:D131113 IY131113:IZ131113 SU131113:SV131113 ACQ131113:ACR131113 AMM131113:AMN131113 AWI131113:AWJ131113 BGE131113:BGF131113 BQA131113:BQB131113 BZW131113:BZX131113 CJS131113:CJT131113 CTO131113:CTP131113 DDK131113:DDL131113 DNG131113:DNH131113 DXC131113:DXD131113 EGY131113:EGZ131113 EQU131113:EQV131113 FAQ131113:FAR131113 FKM131113:FKN131113 FUI131113:FUJ131113 GEE131113:GEF131113 GOA131113:GOB131113 GXW131113:GXX131113 HHS131113:HHT131113 HRO131113:HRP131113 IBK131113:IBL131113 ILG131113:ILH131113 IVC131113:IVD131113 JEY131113:JEZ131113 JOU131113:JOV131113 JYQ131113:JYR131113 KIM131113:KIN131113 KSI131113:KSJ131113 LCE131113:LCF131113 LMA131113:LMB131113 LVW131113:LVX131113 MFS131113:MFT131113 MPO131113:MPP131113 MZK131113:MZL131113 NJG131113:NJH131113 NTC131113:NTD131113 OCY131113:OCZ131113 OMU131113:OMV131113 OWQ131113:OWR131113 PGM131113:PGN131113 PQI131113:PQJ131113 QAE131113:QAF131113 QKA131113:QKB131113 QTW131113:QTX131113 RDS131113:RDT131113 RNO131113:RNP131113 RXK131113:RXL131113 SHG131113:SHH131113 SRC131113:SRD131113 TAY131113:TAZ131113 TKU131113:TKV131113 TUQ131113:TUR131113 UEM131113:UEN131113 UOI131113:UOJ131113 UYE131113:UYF131113 VIA131113:VIB131113 VRW131113:VRX131113 WBS131113:WBT131113 WLO131113:WLP131113 WVK131113:WVL131113 C196649:D196649 IY196649:IZ196649 SU196649:SV196649 ACQ196649:ACR196649 AMM196649:AMN196649 AWI196649:AWJ196649 BGE196649:BGF196649 BQA196649:BQB196649 BZW196649:BZX196649 CJS196649:CJT196649 CTO196649:CTP196649 DDK196649:DDL196649 DNG196649:DNH196649 DXC196649:DXD196649 EGY196649:EGZ196649 EQU196649:EQV196649 FAQ196649:FAR196649 FKM196649:FKN196649 FUI196649:FUJ196649 GEE196649:GEF196649 GOA196649:GOB196649 GXW196649:GXX196649 HHS196649:HHT196649 HRO196649:HRP196649 IBK196649:IBL196649 ILG196649:ILH196649 IVC196649:IVD196649 JEY196649:JEZ196649 JOU196649:JOV196649 JYQ196649:JYR196649 KIM196649:KIN196649 KSI196649:KSJ196649 LCE196649:LCF196649 LMA196649:LMB196649 LVW196649:LVX196649 MFS196649:MFT196649 MPO196649:MPP196649 MZK196649:MZL196649 NJG196649:NJH196649 NTC196649:NTD196649 OCY196649:OCZ196649 OMU196649:OMV196649 OWQ196649:OWR196649 PGM196649:PGN196649 PQI196649:PQJ196649 QAE196649:QAF196649 QKA196649:QKB196649 QTW196649:QTX196649 RDS196649:RDT196649 RNO196649:RNP196649 RXK196649:RXL196649 SHG196649:SHH196649 SRC196649:SRD196649 TAY196649:TAZ196649 TKU196649:TKV196649 TUQ196649:TUR196649 UEM196649:UEN196649 UOI196649:UOJ196649 UYE196649:UYF196649 VIA196649:VIB196649 VRW196649:VRX196649 WBS196649:WBT196649 WLO196649:WLP196649 WVK196649:WVL196649 C262185:D262185 IY262185:IZ262185 SU262185:SV262185 ACQ262185:ACR262185 AMM262185:AMN262185 AWI262185:AWJ262185 BGE262185:BGF262185 BQA262185:BQB262185 BZW262185:BZX262185 CJS262185:CJT262185 CTO262185:CTP262185 DDK262185:DDL262185 DNG262185:DNH262185 DXC262185:DXD262185 EGY262185:EGZ262185 EQU262185:EQV262185 FAQ262185:FAR262185 FKM262185:FKN262185 FUI262185:FUJ262185 GEE262185:GEF262185 GOA262185:GOB262185 GXW262185:GXX262185 HHS262185:HHT262185 HRO262185:HRP262185 IBK262185:IBL262185 ILG262185:ILH262185 IVC262185:IVD262185 JEY262185:JEZ262185 JOU262185:JOV262185 JYQ262185:JYR262185 KIM262185:KIN262185 KSI262185:KSJ262185 LCE262185:LCF262185 LMA262185:LMB262185 LVW262185:LVX262185 MFS262185:MFT262185 MPO262185:MPP262185 MZK262185:MZL262185 NJG262185:NJH262185 NTC262185:NTD262185 OCY262185:OCZ262185 OMU262185:OMV262185 OWQ262185:OWR262185 PGM262185:PGN262185 PQI262185:PQJ262185 QAE262185:QAF262185 QKA262185:QKB262185 QTW262185:QTX262185 RDS262185:RDT262185 RNO262185:RNP262185 RXK262185:RXL262185 SHG262185:SHH262185 SRC262185:SRD262185 TAY262185:TAZ262185 TKU262185:TKV262185 TUQ262185:TUR262185 UEM262185:UEN262185 UOI262185:UOJ262185 UYE262185:UYF262185 VIA262185:VIB262185 VRW262185:VRX262185 WBS262185:WBT262185 WLO262185:WLP262185 WVK262185:WVL262185 C327721:D327721 IY327721:IZ327721 SU327721:SV327721 ACQ327721:ACR327721 AMM327721:AMN327721 AWI327721:AWJ327721 BGE327721:BGF327721 BQA327721:BQB327721 BZW327721:BZX327721 CJS327721:CJT327721 CTO327721:CTP327721 DDK327721:DDL327721 DNG327721:DNH327721 DXC327721:DXD327721 EGY327721:EGZ327721 EQU327721:EQV327721 FAQ327721:FAR327721 FKM327721:FKN327721 FUI327721:FUJ327721 GEE327721:GEF327721 GOA327721:GOB327721 GXW327721:GXX327721 HHS327721:HHT327721 HRO327721:HRP327721 IBK327721:IBL327721 ILG327721:ILH327721 IVC327721:IVD327721 JEY327721:JEZ327721 JOU327721:JOV327721 JYQ327721:JYR327721 KIM327721:KIN327721 KSI327721:KSJ327721 LCE327721:LCF327721 LMA327721:LMB327721 LVW327721:LVX327721 MFS327721:MFT327721 MPO327721:MPP327721 MZK327721:MZL327721 NJG327721:NJH327721 NTC327721:NTD327721 OCY327721:OCZ327721 OMU327721:OMV327721 OWQ327721:OWR327721 PGM327721:PGN327721 PQI327721:PQJ327721 QAE327721:QAF327721 QKA327721:QKB327721 QTW327721:QTX327721 RDS327721:RDT327721 RNO327721:RNP327721 RXK327721:RXL327721 SHG327721:SHH327721 SRC327721:SRD327721 TAY327721:TAZ327721 TKU327721:TKV327721 TUQ327721:TUR327721 UEM327721:UEN327721 UOI327721:UOJ327721 UYE327721:UYF327721 VIA327721:VIB327721 VRW327721:VRX327721 WBS327721:WBT327721 WLO327721:WLP327721 WVK327721:WVL327721 C393257:D393257 IY393257:IZ393257 SU393257:SV393257 ACQ393257:ACR393257 AMM393257:AMN393257 AWI393257:AWJ393257 BGE393257:BGF393257 BQA393257:BQB393257 BZW393257:BZX393257 CJS393257:CJT393257 CTO393257:CTP393257 DDK393257:DDL393257 DNG393257:DNH393257 DXC393257:DXD393257 EGY393257:EGZ393257 EQU393257:EQV393257 FAQ393257:FAR393257 FKM393257:FKN393257 FUI393257:FUJ393257 GEE393257:GEF393257 GOA393257:GOB393257 GXW393257:GXX393257 HHS393257:HHT393257 HRO393257:HRP393257 IBK393257:IBL393257 ILG393257:ILH393257 IVC393257:IVD393257 JEY393257:JEZ393257 JOU393257:JOV393257 JYQ393257:JYR393257 KIM393257:KIN393257 KSI393257:KSJ393257 LCE393257:LCF393257 LMA393257:LMB393257 LVW393257:LVX393257 MFS393257:MFT393257 MPO393257:MPP393257 MZK393257:MZL393257 NJG393257:NJH393257 NTC393257:NTD393257 OCY393257:OCZ393257 OMU393257:OMV393257 OWQ393257:OWR393257 PGM393257:PGN393257 PQI393257:PQJ393257 QAE393257:QAF393257 QKA393257:QKB393257 QTW393257:QTX393257 RDS393257:RDT393257 RNO393257:RNP393257 RXK393257:RXL393257 SHG393257:SHH393257 SRC393257:SRD393257 TAY393257:TAZ393257 TKU393257:TKV393257 TUQ393257:TUR393257 UEM393257:UEN393257 UOI393257:UOJ393257 UYE393257:UYF393257 VIA393257:VIB393257 VRW393257:VRX393257 WBS393257:WBT393257 WLO393257:WLP393257 WVK393257:WVL393257 C458793:D458793 IY458793:IZ458793 SU458793:SV458793 ACQ458793:ACR458793 AMM458793:AMN458793 AWI458793:AWJ458793 BGE458793:BGF458793 BQA458793:BQB458793 BZW458793:BZX458793 CJS458793:CJT458793 CTO458793:CTP458793 DDK458793:DDL458793 DNG458793:DNH458793 DXC458793:DXD458793 EGY458793:EGZ458793 EQU458793:EQV458793 FAQ458793:FAR458793 FKM458793:FKN458793 FUI458793:FUJ458793 GEE458793:GEF458793 GOA458793:GOB458793 GXW458793:GXX458793 HHS458793:HHT458793 HRO458793:HRP458793 IBK458793:IBL458793 ILG458793:ILH458793 IVC458793:IVD458793 JEY458793:JEZ458793 JOU458793:JOV458793 JYQ458793:JYR458793 KIM458793:KIN458793 KSI458793:KSJ458793 LCE458793:LCF458793 LMA458793:LMB458793 LVW458793:LVX458793 MFS458793:MFT458793 MPO458793:MPP458793 MZK458793:MZL458793 NJG458793:NJH458793 NTC458793:NTD458793 OCY458793:OCZ458793 OMU458793:OMV458793 OWQ458793:OWR458793 PGM458793:PGN458793 PQI458793:PQJ458793 QAE458793:QAF458793 QKA458793:QKB458793 QTW458793:QTX458793 RDS458793:RDT458793 RNO458793:RNP458793 RXK458793:RXL458793 SHG458793:SHH458793 SRC458793:SRD458793 TAY458793:TAZ458793 TKU458793:TKV458793 TUQ458793:TUR458793 UEM458793:UEN458793 UOI458793:UOJ458793 UYE458793:UYF458793 VIA458793:VIB458793 VRW458793:VRX458793 WBS458793:WBT458793 WLO458793:WLP458793 WVK458793:WVL458793 C524329:D524329 IY524329:IZ524329 SU524329:SV524329 ACQ524329:ACR524329 AMM524329:AMN524329 AWI524329:AWJ524329 BGE524329:BGF524329 BQA524329:BQB524329 BZW524329:BZX524329 CJS524329:CJT524329 CTO524329:CTP524329 DDK524329:DDL524329 DNG524329:DNH524329 DXC524329:DXD524329 EGY524329:EGZ524329 EQU524329:EQV524329 FAQ524329:FAR524329 FKM524329:FKN524329 FUI524329:FUJ524329 GEE524329:GEF524329 GOA524329:GOB524329 GXW524329:GXX524329 HHS524329:HHT524329 HRO524329:HRP524329 IBK524329:IBL524329 ILG524329:ILH524329 IVC524329:IVD524329 JEY524329:JEZ524329 JOU524329:JOV524329 JYQ524329:JYR524329 KIM524329:KIN524329 KSI524329:KSJ524329 LCE524329:LCF524329 LMA524329:LMB524329 LVW524329:LVX524329 MFS524329:MFT524329 MPO524329:MPP524329 MZK524329:MZL524329 NJG524329:NJH524329 NTC524329:NTD524329 OCY524329:OCZ524329 OMU524329:OMV524329 OWQ524329:OWR524329 PGM524329:PGN524329 PQI524329:PQJ524329 QAE524329:QAF524329 QKA524329:QKB524329 QTW524329:QTX524329 RDS524329:RDT524329 RNO524329:RNP524329 RXK524329:RXL524329 SHG524329:SHH524329 SRC524329:SRD524329 TAY524329:TAZ524329 TKU524329:TKV524329 TUQ524329:TUR524329 UEM524329:UEN524329 UOI524329:UOJ524329 UYE524329:UYF524329 VIA524329:VIB524329 VRW524329:VRX524329 WBS524329:WBT524329 WLO524329:WLP524329 WVK524329:WVL524329 C589865:D589865 IY589865:IZ589865 SU589865:SV589865 ACQ589865:ACR589865 AMM589865:AMN589865 AWI589865:AWJ589865 BGE589865:BGF589865 BQA589865:BQB589865 BZW589865:BZX589865 CJS589865:CJT589865 CTO589865:CTP589865 DDK589865:DDL589865 DNG589865:DNH589865 DXC589865:DXD589865 EGY589865:EGZ589865 EQU589865:EQV589865 FAQ589865:FAR589865 FKM589865:FKN589865 FUI589865:FUJ589865 GEE589865:GEF589865 GOA589865:GOB589865 GXW589865:GXX589865 HHS589865:HHT589865 HRO589865:HRP589865 IBK589865:IBL589865 ILG589865:ILH589865 IVC589865:IVD589865 JEY589865:JEZ589865 JOU589865:JOV589865 JYQ589865:JYR589865 KIM589865:KIN589865 KSI589865:KSJ589865 LCE589865:LCF589865 LMA589865:LMB589865 LVW589865:LVX589865 MFS589865:MFT589865 MPO589865:MPP589865 MZK589865:MZL589865 NJG589865:NJH589865 NTC589865:NTD589865 OCY589865:OCZ589865 OMU589865:OMV589865 OWQ589865:OWR589865 PGM589865:PGN589865 PQI589865:PQJ589865 QAE589865:QAF589865 QKA589865:QKB589865 QTW589865:QTX589865 RDS589865:RDT589865 RNO589865:RNP589865 RXK589865:RXL589865 SHG589865:SHH589865 SRC589865:SRD589865 TAY589865:TAZ589865 TKU589865:TKV589865 TUQ589865:TUR589865 UEM589865:UEN589865 UOI589865:UOJ589865 UYE589865:UYF589865 VIA589865:VIB589865 VRW589865:VRX589865 WBS589865:WBT589865 WLO589865:WLP589865 WVK589865:WVL589865 C655401:D655401 IY655401:IZ655401 SU655401:SV655401 ACQ655401:ACR655401 AMM655401:AMN655401 AWI655401:AWJ655401 BGE655401:BGF655401 BQA655401:BQB655401 BZW655401:BZX655401 CJS655401:CJT655401 CTO655401:CTP655401 DDK655401:DDL655401 DNG655401:DNH655401 DXC655401:DXD655401 EGY655401:EGZ655401 EQU655401:EQV655401 FAQ655401:FAR655401 FKM655401:FKN655401 FUI655401:FUJ655401 GEE655401:GEF655401 GOA655401:GOB655401 GXW655401:GXX655401 HHS655401:HHT655401 HRO655401:HRP655401 IBK655401:IBL655401 ILG655401:ILH655401 IVC655401:IVD655401 JEY655401:JEZ655401 JOU655401:JOV655401 JYQ655401:JYR655401 KIM655401:KIN655401 KSI655401:KSJ655401 LCE655401:LCF655401 LMA655401:LMB655401 LVW655401:LVX655401 MFS655401:MFT655401 MPO655401:MPP655401 MZK655401:MZL655401 NJG655401:NJH655401 NTC655401:NTD655401 OCY655401:OCZ655401 OMU655401:OMV655401 OWQ655401:OWR655401 PGM655401:PGN655401 PQI655401:PQJ655401 QAE655401:QAF655401 QKA655401:QKB655401 QTW655401:QTX655401 RDS655401:RDT655401 RNO655401:RNP655401 RXK655401:RXL655401 SHG655401:SHH655401 SRC655401:SRD655401 TAY655401:TAZ655401 TKU655401:TKV655401 TUQ655401:TUR655401 UEM655401:UEN655401 UOI655401:UOJ655401 UYE655401:UYF655401 VIA655401:VIB655401 VRW655401:VRX655401 WBS655401:WBT655401 WLO655401:WLP655401 WVK655401:WVL655401 C720937:D720937 IY720937:IZ720937 SU720937:SV720937 ACQ720937:ACR720937 AMM720937:AMN720937 AWI720937:AWJ720937 BGE720937:BGF720937 BQA720937:BQB720937 BZW720937:BZX720937 CJS720937:CJT720937 CTO720937:CTP720937 DDK720937:DDL720937 DNG720937:DNH720937 DXC720937:DXD720937 EGY720937:EGZ720937 EQU720937:EQV720937 FAQ720937:FAR720937 FKM720937:FKN720937 FUI720937:FUJ720937 GEE720937:GEF720937 GOA720937:GOB720937 GXW720937:GXX720937 HHS720937:HHT720937 HRO720937:HRP720937 IBK720937:IBL720937 ILG720937:ILH720937 IVC720937:IVD720937 JEY720937:JEZ720937 JOU720937:JOV720937 JYQ720937:JYR720937 KIM720937:KIN720937 KSI720937:KSJ720937 LCE720937:LCF720937 LMA720937:LMB720937 LVW720937:LVX720937 MFS720937:MFT720937 MPO720937:MPP720937 MZK720937:MZL720937 NJG720937:NJH720937 NTC720937:NTD720937 OCY720937:OCZ720937 OMU720937:OMV720937 OWQ720937:OWR720937 PGM720937:PGN720937 PQI720937:PQJ720937 QAE720937:QAF720937 QKA720937:QKB720937 QTW720937:QTX720937 RDS720937:RDT720937 RNO720937:RNP720937 RXK720937:RXL720937 SHG720937:SHH720937 SRC720937:SRD720937 TAY720937:TAZ720937 TKU720937:TKV720937 TUQ720937:TUR720937 UEM720937:UEN720937 UOI720937:UOJ720937 UYE720937:UYF720937 VIA720937:VIB720937 VRW720937:VRX720937 WBS720937:WBT720937 WLO720937:WLP720937 WVK720937:WVL720937 C786473:D786473 IY786473:IZ786473 SU786473:SV786473 ACQ786473:ACR786473 AMM786473:AMN786473 AWI786473:AWJ786473 BGE786473:BGF786473 BQA786473:BQB786473 BZW786473:BZX786473 CJS786473:CJT786473 CTO786473:CTP786473 DDK786473:DDL786473 DNG786473:DNH786473 DXC786473:DXD786473 EGY786473:EGZ786473 EQU786473:EQV786473 FAQ786473:FAR786473 FKM786473:FKN786473 FUI786473:FUJ786473 GEE786473:GEF786473 GOA786473:GOB786473 GXW786473:GXX786473 HHS786473:HHT786473 HRO786473:HRP786473 IBK786473:IBL786473 ILG786473:ILH786473 IVC786473:IVD786473 JEY786473:JEZ786473 JOU786473:JOV786473 JYQ786473:JYR786473 KIM786473:KIN786473 KSI786473:KSJ786473 LCE786473:LCF786473 LMA786473:LMB786473 LVW786473:LVX786473 MFS786473:MFT786473 MPO786473:MPP786473 MZK786473:MZL786473 NJG786473:NJH786473 NTC786473:NTD786473 OCY786473:OCZ786473 OMU786473:OMV786473 OWQ786473:OWR786473 PGM786473:PGN786473 PQI786473:PQJ786473 QAE786473:QAF786473 QKA786473:QKB786473 QTW786473:QTX786473 RDS786473:RDT786473 RNO786473:RNP786473 RXK786473:RXL786473 SHG786473:SHH786473 SRC786473:SRD786473 TAY786473:TAZ786473 TKU786473:TKV786473 TUQ786473:TUR786473 UEM786473:UEN786473 UOI786473:UOJ786473 UYE786473:UYF786473 VIA786473:VIB786473 VRW786473:VRX786473 WBS786473:WBT786473 WLO786473:WLP786473 WVK786473:WVL786473 C852009:D852009 IY852009:IZ852009 SU852009:SV852009 ACQ852009:ACR852009 AMM852009:AMN852009 AWI852009:AWJ852009 BGE852009:BGF852009 BQA852009:BQB852009 BZW852009:BZX852009 CJS852009:CJT852009 CTO852009:CTP852009 DDK852009:DDL852009 DNG852009:DNH852009 DXC852009:DXD852009 EGY852009:EGZ852009 EQU852009:EQV852009 FAQ852009:FAR852009 FKM852009:FKN852009 FUI852009:FUJ852009 GEE852009:GEF852009 GOA852009:GOB852009 GXW852009:GXX852009 HHS852009:HHT852009 HRO852009:HRP852009 IBK852009:IBL852009 ILG852009:ILH852009 IVC852009:IVD852009 JEY852009:JEZ852009 JOU852009:JOV852009 JYQ852009:JYR852009 KIM852009:KIN852009 KSI852009:KSJ852009 LCE852009:LCF852009 LMA852009:LMB852009 LVW852009:LVX852009 MFS852009:MFT852009 MPO852009:MPP852009 MZK852009:MZL852009 NJG852009:NJH852009 NTC852009:NTD852009 OCY852009:OCZ852009 OMU852009:OMV852009 OWQ852009:OWR852009 PGM852009:PGN852009 PQI852009:PQJ852009 QAE852009:QAF852009 QKA852009:QKB852009 QTW852009:QTX852009 RDS852009:RDT852009 RNO852009:RNP852009 RXK852009:RXL852009 SHG852009:SHH852009 SRC852009:SRD852009 TAY852009:TAZ852009 TKU852009:TKV852009 TUQ852009:TUR852009 UEM852009:UEN852009 UOI852009:UOJ852009 UYE852009:UYF852009 VIA852009:VIB852009 VRW852009:VRX852009 WBS852009:WBT852009 WLO852009:WLP852009 WVK852009:WVL852009 C917545:D917545 IY917545:IZ917545 SU917545:SV917545 ACQ917545:ACR917545 AMM917545:AMN917545 AWI917545:AWJ917545 BGE917545:BGF917545 BQA917545:BQB917545 BZW917545:BZX917545 CJS917545:CJT917545 CTO917545:CTP917545 DDK917545:DDL917545 DNG917545:DNH917545 DXC917545:DXD917545 EGY917545:EGZ917545 EQU917545:EQV917545 FAQ917545:FAR917545 FKM917545:FKN917545 FUI917545:FUJ917545 GEE917545:GEF917545 GOA917545:GOB917545 GXW917545:GXX917545 HHS917545:HHT917545 HRO917545:HRP917545 IBK917545:IBL917545 ILG917545:ILH917545 IVC917545:IVD917545 JEY917545:JEZ917545 JOU917545:JOV917545 JYQ917545:JYR917545 KIM917545:KIN917545 KSI917545:KSJ917545 LCE917545:LCF917545 LMA917545:LMB917545 LVW917545:LVX917545 MFS917545:MFT917545 MPO917545:MPP917545 MZK917545:MZL917545 NJG917545:NJH917545 NTC917545:NTD917545 OCY917545:OCZ917545 OMU917545:OMV917545 OWQ917545:OWR917545 PGM917545:PGN917545 PQI917545:PQJ917545 QAE917545:QAF917545 QKA917545:QKB917545 QTW917545:QTX917545 RDS917545:RDT917545 RNO917545:RNP917545 RXK917545:RXL917545 SHG917545:SHH917545 SRC917545:SRD917545 TAY917545:TAZ917545 TKU917545:TKV917545 TUQ917545:TUR917545 UEM917545:UEN917545 UOI917545:UOJ917545 UYE917545:UYF917545 VIA917545:VIB917545 VRW917545:VRX917545 WBS917545:WBT917545 WLO917545:WLP917545 WVK917545:WVL917545 C983081:D983081 IY983081:IZ983081 SU983081:SV983081 ACQ983081:ACR983081 AMM983081:AMN983081 AWI983081:AWJ983081 BGE983081:BGF983081 BQA983081:BQB983081 BZW983081:BZX983081 CJS983081:CJT983081 CTO983081:CTP983081 DDK983081:DDL983081 DNG983081:DNH983081 DXC983081:DXD983081 EGY983081:EGZ983081 EQU983081:EQV983081 FAQ983081:FAR983081 FKM983081:FKN983081 FUI983081:FUJ983081 GEE983081:GEF983081 GOA983081:GOB983081 GXW983081:GXX983081 HHS983081:HHT983081 HRO983081:HRP983081 IBK983081:IBL983081 ILG983081:ILH983081 IVC983081:IVD983081 JEY983081:JEZ983081 JOU983081:JOV983081 JYQ983081:JYR983081 KIM983081:KIN983081 KSI983081:KSJ983081 LCE983081:LCF983081 LMA983081:LMB983081 LVW983081:LVX983081 MFS983081:MFT983081 MPO983081:MPP983081 MZK983081:MZL983081 NJG983081:NJH983081 NTC983081:NTD983081 OCY983081:OCZ983081 OMU983081:OMV983081 OWQ983081:OWR983081 PGM983081:PGN983081 PQI983081:PQJ983081 QAE983081:QAF983081 QKA983081:QKB983081 QTW983081:QTX983081 RDS983081:RDT983081 RNO983081:RNP983081 RXK983081:RXL983081 SHG983081:SHH983081 SRC983081:SRD983081 TAY983081:TAZ983081 TKU983081:TKV983081 TUQ983081:TUR983081 UEM983081:UEN983081 UOI983081:UOJ983081 UYE983081:UYF983081 VIA983081:VIB983081 VRW983081:VRX983081 WBS983081:WBT983081 WLO983081:WLP983081 WVK983081:WVL983081 C43:D43 IY43:IZ43 SU43:SV43 ACQ43:ACR43 AMM43:AMN43 AWI43:AWJ43 BGE43:BGF43 BQA43:BQB43 BZW43:BZX43 CJS43:CJT43 CTO43:CTP43 DDK43:DDL43 DNG43:DNH43 DXC43:DXD43 EGY43:EGZ43 EQU43:EQV43 FAQ43:FAR43 FKM43:FKN43 FUI43:FUJ43 GEE43:GEF43 GOA43:GOB43 GXW43:GXX43 HHS43:HHT43 HRO43:HRP43 IBK43:IBL43 ILG43:ILH43 IVC43:IVD43 JEY43:JEZ43 JOU43:JOV43 JYQ43:JYR43 KIM43:KIN43 KSI43:KSJ43 LCE43:LCF43 LMA43:LMB43 LVW43:LVX43 MFS43:MFT43 MPO43:MPP43 MZK43:MZL43 NJG43:NJH43 NTC43:NTD43 OCY43:OCZ43 OMU43:OMV43 OWQ43:OWR43 PGM43:PGN43 PQI43:PQJ43 QAE43:QAF43 QKA43:QKB43 QTW43:QTX43 RDS43:RDT43 RNO43:RNP43 RXK43:RXL43 SHG43:SHH43 SRC43:SRD43 TAY43:TAZ43 TKU43:TKV43 TUQ43:TUR43 UEM43:UEN43 UOI43:UOJ43 UYE43:UYF43 VIA43:VIB43 VRW43:VRX43 WBS43:WBT43 WLO43:WLP43 WVK43:WVL43 C65579:D65579 IY65579:IZ65579 SU65579:SV65579 ACQ65579:ACR65579 AMM65579:AMN65579 AWI65579:AWJ65579 BGE65579:BGF65579 BQA65579:BQB65579 BZW65579:BZX65579 CJS65579:CJT65579 CTO65579:CTP65579 DDK65579:DDL65579 DNG65579:DNH65579 DXC65579:DXD65579 EGY65579:EGZ65579 EQU65579:EQV65579 FAQ65579:FAR65579 FKM65579:FKN65579 FUI65579:FUJ65579 GEE65579:GEF65579 GOA65579:GOB65579 GXW65579:GXX65579 HHS65579:HHT65579 HRO65579:HRP65579 IBK65579:IBL65579 ILG65579:ILH65579 IVC65579:IVD65579 JEY65579:JEZ65579 JOU65579:JOV65579 JYQ65579:JYR65579 KIM65579:KIN65579 KSI65579:KSJ65579 LCE65579:LCF65579 LMA65579:LMB65579 LVW65579:LVX65579 MFS65579:MFT65579 MPO65579:MPP65579 MZK65579:MZL65579 NJG65579:NJH65579 NTC65579:NTD65579 OCY65579:OCZ65579 OMU65579:OMV65579 OWQ65579:OWR65579 PGM65579:PGN65579 PQI65579:PQJ65579 QAE65579:QAF65579 QKA65579:QKB65579 QTW65579:QTX65579 RDS65579:RDT65579 RNO65579:RNP65579 RXK65579:RXL65579 SHG65579:SHH65579 SRC65579:SRD65579 TAY65579:TAZ65579 TKU65579:TKV65579 TUQ65579:TUR65579 UEM65579:UEN65579 UOI65579:UOJ65579 UYE65579:UYF65579 VIA65579:VIB65579 VRW65579:VRX65579 WBS65579:WBT65579 WLO65579:WLP65579 WVK65579:WVL65579 C131115:D131115 IY131115:IZ131115 SU131115:SV131115 ACQ131115:ACR131115 AMM131115:AMN131115 AWI131115:AWJ131115 BGE131115:BGF131115 BQA131115:BQB131115 BZW131115:BZX131115 CJS131115:CJT131115 CTO131115:CTP131115 DDK131115:DDL131115 DNG131115:DNH131115 DXC131115:DXD131115 EGY131115:EGZ131115 EQU131115:EQV131115 FAQ131115:FAR131115 FKM131115:FKN131115 FUI131115:FUJ131115 GEE131115:GEF131115 GOA131115:GOB131115 GXW131115:GXX131115 HHS131115:HHT131115 HRO131115:HRP131115 IBK131115:IBL131115 ILG131115:ILH131115 IVC131115:IVD131115 JEY131115:JEZ131115 JOU131115:JOV131115 JYQ131115:JYR131115 KIM131115:KIN131115 KSI131115:KSJ131115 LCE131115:LCF131115 LMA131115:LMB131115 LVW131115:LVX131115 MFS131115:MFT131115 MPO131115:MPP131115 MZK131115:MZL131115 NJG131115:NJH131115 NTC131115:NTD131115 OCY131115:OCZ131115 OMU131115:OMV131115 OWQ131115:OWR131115 PGM131115:PGN131115 PQI131115:PQJ131115 QAE131115:QAF131115 QKA131115:QKB131115 QTW131115:QTX131115 RDS131115:RDT131115 RNO131115:RNP131115 RXK131115:RXL131115 SHG131115:SHH131115 SRC131115:SRD131115 TAY131115:TAZ131115 TKU131115:TKV131115 TUQ131115:TUR131115 UEM131115:UEN131115 UOI131115:UOJ131115 UYE131115:UYF131115 VIA131115:VIB131115 VRW131115:VRX131115 WBS131115:WBT131115 WLO131115:WLP131115 WVK131115:WVL131115 C196651:D196651 IY196651:IZ196651 SU196651:SV196651 ACQ196651:ACR196651 AMM196651:AMN196651 AWI196651:AWJ196651 BGE196651:BGF196651 BQA196651:BQB196651 BZW196651:BZX196651 CJS196651:CJT196651 CTO196651:CTP196651 DDK196651:DDL196651 DNG196651:DNH196651 DXC196651:DXD196651 EGY196651:EGZ196651 EQU196651:EQV196651 FAQ196651:FAR196651 FKM196651:FKN196651 FUI196651:FUJ196651 GEE196651:GEF196651 GOA196651:GOB196651 GXW196651:GXX196651 HHS196651:HHT196651 HRO196651:HRP196651 IBK196651:IBL196651 ILG196651:ILH196651 IVC196651:IVD196651 JEY196651:JEZ196651 JOU196651:JOV196651 JYQ196651:JYR196651 KIM196651:KIN196651 KSI196651:KSJ196651 LCE196651:LCF196651 LMA196651:LMB196651 LVW196651:LVX196651 MFS196651:MFT196651 MPO196651:MPP196651 MZK196651:MZL196651 NJG196651:NJH196651 NTC196651:NTD196651 OCY196651:OCZ196651 OMU196651:OMV196651 OWQ196651:OWR196651 PGM196651:PGN196651 PQI196651:PQJ196651 QAE196651:QAF196651 QKA196651:QKB196651 QTW196651:QTX196651 RDS196651:RDT196651 RNO196651:RNP196651 RXK196651:RXL196651 SHG196651:SHH196651 SRC196651:SRD196651 TAY196651:TAZ196651 TKU196651:TKV196651 TUQ196651:TUR196651 UEM196651:UEN196651 UOI196651:UOJ196651 UYE196651:UYF196651 VIA196651:VIB196651 VRW196651:VRX196651 WBS196651:WBT196651 WLO196651:WLP196651 WVK196651:WVL196651 C262187:D262187 IY262187:IZ262187 SU262187:SV262187 ACQ262187:ACR262187 AMM262187:AMN262187 AWI262187:AWJ262187 BGE262187:BGF262187 BQA262187:BQB262187 BZW262187:BZX262187 CJS262187:CJT262187 CTO262187:CTP262187 DDK262187:DDL262187 DNG262187:DNH262187 DXC262187:DXD262187 EGY262187:EGZ262187 EQU262187:EQV262187 FAQ262187:FAR262187 FKM262187:FKN262187 FUI262187:FUJ262187 GEE262187:GEF262187 GOA262187:GOB262187 GXW262187:GXX262187 HHS262187:HHT262187 HRO262187:HRP262187 IBK262187:IBL262187 ILG262187:ILH262187 IVC262187:IVD262187 JEY262187:JEZ262187 JOU262187:JOV262187 JYQ262187:JYR262187 KIM262187:KIN262187 KSI262187:KSJ262187 LCE262187:LCF262187 LMA262187:LMB262187 LVW262187:LVX262187 MFS262187:MFT262187 MPO262187:MPP262187 MZK262187:MZL262187 NJG262187:NJH262187 NTC262187:NTD262187 OCY262187:OCZ262187 OMU262187:OMV262187 OWQ262187:OWR262187 PGM262187:PGN262187 PQI262187:PQJ262187 QAE262187:QAF262187 QKA262187:QKB262187 QTW262187:QTX262187 RDS262187:RDT262187 RNO262187:RNP262187 RXK262187:RXL262187 SHG262187:SHH262187 SRC262187:SRD262187 TAY262187:TAZ262187 TKU262187:TKV262187 TUQ262187:TUR262187 UEM262187:UEN262187 UOI262187:UOJ262187 UYE262187:UYF262187 VIA262187:VIB262187 VRW262187:VRX262187 WBS262187:WBT262187 WLO262187:WLP262187 WVK262187:WVL262187 C327723:D327723 IY327723:IZ327723 SU327723:SV327723 ACQ327723:ACR327723 AMM327723:AMN327723 AWI327723:AWJ327723 BGE327723:BGF327723 BQA327723:BQB327723 BZW327723:BZX327723 CJS327723:CJT327723 CTO327723:CTP327723 DDK327723:DDL327723 DNG327723:DNH327723 DXC327723:DXD327723 EGY327723:EGZ327723 EQU327723:EQV327723 FAQ327723:FAR327723 FKM327723:FKN327723 FUI327723:FUJ327723 GEE327723:GEF327723 GOA327723:GOB327723 GXW327723:GXX327723 HHS327723:HHT327723 HRO327723:HRP327723 IBK327723:IBL327723 ILG327723:ILH327723 IVC327723:IVD327723 JEY327723:JEZ327723 JOU327723:JOV327723 JYQ327723:JYR327723 KIM327723:KIN327723 KSI327723:KSJ327723 LCE327723:LCF327723 LMA327723:LMB327723 LVW327723:LVX327723 MFS327723:MFT327723 MPO327723:MPP327723 MZK327723:MZL327723 NJG327723:NJH327723 NTC327723:NTD327723 OCY327723:OCZ327723 OMU327723:OMV327723 OWQ327723:OWR327723 PGM327723:PGN327723 PQI327723:PQJ327723 QAE327723:QAF327723 QKA327723:QKB327723 QTW327723:QTX327723 RDS327723:RDT327723 RNO327723:RNP327723 RXK327723:RXL327723 SHG327723:SHH327723 SRC327723:SRD327723 TAY327723:TAZ327723 TKU327723:TKV327723 TUQ327723:TUR327723 UEM327723:UEN327723 UOI327723:UOJ327723 UYE327723:UYF327723 VIA327723:VIB327723 VRW327723:VRX327723 WBS327723:WBT327723 WLO327723:WLP327723 WVK327723:WVL327723 C393259:D393259 IY393259:IZ393259 SU393259:SV393259 ACQ393259:ACR393259 AMM393259:AMN393259 AWI393259:AWJ393259 BGE393259:BGF393259 BQA393259:BQB393259 BZW393259:BZX393259 CJS393259:CJT393259 CTO393259:CTP393259 DDK393259:DDL393259 DNG393259:DNH393259 DXC393259:DXD393259 EGY393259:EGZ393259 EQU393259:EQV393259 FAQ393259:FAR393259 FKM393259:FKN393259 FUI393259:FUJ393259 GEE393259:GEF393259 GOA393259:GOB393259 GXW393259:GXX393259 HHS393259:HHT393259 HRO393259:HRP393259 IBK393259:IBL393259 ILG393259:ILH393259 IVC393259:IVD393259 JEY393259:JEZ393259 JOU393259:JOV393259 JYQ393259:JYR393259 KIM393259:KIN393259 KSI393259:KSJ393259 LCE393259:LCF393259 LMA393259:LMB393259 LVW393259:LVX393259 MFS393259:MFT393259 MPO393259:MPP393259 MZK393259:MZL393259 NJG393259:NJH393259 NTC393259:NTD393259 OCY393259:OCZ393259 OMU393259:OMV393259 OWQ393259:OWR393259 PGM393259:PGN393259 PQI393259:PQJ393259 QAE393259:QAF393259 QKA393259:QKB393259 QTW393259:QTX393259 RDS393259:RDT393259 RNO393259:RNP393259 RXK393259:RXL393259 SHG393259:SHH393259 SRC393259:SRD393259 TAY393259:TAZ393259 TKU393259:TKV393259 TUQ393259:TUR393259 UEM393259:UEN393259 UOI393259:UOJ393259 UYE393259:UYF393259 VIA393259:VIB393259 VRW393259:VRX393259 WBS393259:WBT393259 WLO393259:WLP393259 WVK393259:WVL393259 C458795:D458795 IY458795:IZ458795 SU458795:SV458795 ACQ458795:ACR458795 AMM458795:AMN458795 AWI458795:AWJ458795 BGE458795:BGF458795 BQA458795:BQB458795 BZW458795:BZX458795 CJS458795:CJT458795 CTO458795:CTP458795 DDK458795:DDL458795 DNG458795:DNH458795 DXC458795:DXD458795 EGY458795:EGZ458795 EQU458795:EQV458795 FAQ458795:FAR458795 FKM458795:FKN458795 FUI458795:FUJ458795 GEE458795:GEF458795 GOA458795:GOB458795 GXW458795:GXX458795 HHS458795:HHT458795 HRO458795:HRP458795 IBK458795:IBL458795 ILG458795:ILH458795 IVC458795:IVD458795 JEY458795:JEZ458795 JOU458795:JOV458795 JYQ458795:JYR458795 KIM458795:KIN458795 KSI458795:KSJ458795 LCE458795:LCF458795 LMA458795:LMB458795 LVW458795:LVX458795 MFS458795:MFT458795 MPO458795:MPP458795 MZK458795:MZL458795 NJG458795:NJH458795 NTC458795:NTD458795 OCY458795:OCZ458795 OMU458795:OMV458795 OWQ458795:OWR458795 PGM458795:PGN458795 PQI458795:PQJ458795 QAE458795:QAF458795 QKA458795:QKB458795 QTW458795:QTX458795 RDS458795:RDT458795 RNO458795:RNP458795 RXK458795:RXL458795 SHG458795:SHH458795 SRC458795:SRD458795 TAY458795:TAZ458795 TKU458795:TKV458795 TUQ458795:TUR458795 UEM458795:UEN458795 UOI458795:UOJ458795 UYE458795:UYF458795 VIA458795:VIB458795 VRW458795:VRX458795 WBS458795:WBT458795 WLO458795:WLP458795 WVK458795:WVL458795 C524331:D524331 IY524331:IZ524331 SU524331:SV524331 ACQ524331:ACR524331 AMM524331:AMN524331 AWI524331:AWJ524331 BGE524331:BGF524331 BQA524331:BQB524331 BZW524331:BZX524331 CJS524331:CJT524331 CTO524331:CTP524331 DDK524331:DDL524331 DNG524331:DNH524331 DXC524331:DXD524331 EGY524331:EGZ524331 EQU524331:EQV524331 FAQ524331:FAR524331 FKM524331:FKN524331 FUI524331:FUJ524331 GEE524331:GEF524331 GOA524331:GOB524331 GXW524331:GXX524331 HHS524331:HHT524331 HRO524331:HRP524331 IBK524331:IBL524331 ILG524331:ILH524331 IVC524331:IVD524331 JEY524331:JEZ524331 JOU524331:JOV524331 JYQ524331:JYR524331 KIM524331:KIN524331 KSI524331:KSJ524331 LCE524331:LCF524331 LMA524331:LMB524331 LVW524331:LVX524331 MFS524331:MFT524331 MPO524331:MPP524331 MZK524331:MZL524331 NJG524331:NJH524331 NTC524331:NTD524331 OCY524331:OCZ524331 OMU524331:OMV524331 OWQ524331:OWR524331 PGM524331:PGN524331 PQI524331:PQJ524331 QAE524331:QAF524331 QKA524331:QKB524331 QTW524331:QTX524331 RDS524331:RDT524331 RNO524331:RNP524331 RXK524331:RXL524331 SHG524331:SHH524331 SRC524331:SRD524331 TAY524331:TAZ524331 TKU524331:TKV524331 TUQ524331:TUR524331 UEM524331:UEN524331 UOI524331:UOJ524331 UYE524331:UYF524331 VIA524331:VIB524331 VRW524331:VRX524331 WBS524331:WBT524331 WLO524331:WLP524331 WVK524331:WVL524331 C589867:D589867 IY589867:IZ589867 SU589867:SV589867 ACQ589867:ACR589867 AMM589867:AMN589867 AWI589867:AWJ589867 BGE589867:BGF589867 BQA589867:BQB589867 BZW589867:BZX589867 CJS589867:CJT589867 CTO589867:CTP589867 DDK589867:DDL589867 DNG589867:DNH589867 DXC589867:DXD589867 EGY589867:EGZ589867 EQU589867:EQV589867 FAQ589867:FAR589867 FKM589867:FKN589867 FUI589867:FUJ589867 GEE589867:GEF589867 GOA589867:GOB589867 GXW589867:GXX589867 HHS589867:HHT589867 HRO589867:HRP589867 IBK589867:IBL589867 ILG589867:ILH589867 IVC589867:IVD589867 JEY589867:JEZ589867 JOU589867:JOV589867 JYQ589867:JYR589867 KIM589867:KIN589867 KSI589867:KSJ589867 LCE589867:LCF589867 LMA589867:LMB589867 LVW589867:LVX589867 MFS589867:MFT589867 MPO589867:MPP589867 MZK589867:MZL589867 NJG589867:NJH589867 NTC589867:NTD589867 OCY589867:OCZ589867 OMU589867:OMV589867 OWQ589867:OWR589867 PGM589867:PGN589867 PQI589867:PQJ589867 QAE589867:QAF589867 QKA589867:QKB589867 QTW589867:QTX589867 RDS589867:RDT589867 RNO589867:RNP589867 RXK589867:RXL589867 SHG589867:SHH589867 SRC589867:SRD589867 TAY589867:TAZ589867 TKU589867:TKV589867 TUQ589867:TUR589867 UEM589867:UEN589867 UOI589867:UOJ589867 UYE589867:UYF589867 VIA589867:VIB589867 VRW589867:VRX589867 WBS589867:WBT589867 WLO589867:WLP589867 WVK589867:WVL589867 C655403:D655403 IY655403:IZ655403 SU655403:SV655403 ACQ655403:ACR655403 AMM655403:AMN655403 AWI655403:AWJ655403 BGE655403:BGF655403 BQA655403:BQB655403 BZW655403:BZX655403 CJS655403:CJT655403 CTO655403:CTP655403 DDK655403:DDL655403 DNG655403:DNH655403 DXC655403:DXD655403 EGY655403:EGZ655403 EQU655403:EQV655403 FAQ655403:FAR655403 FKM655403:FKN655403 FUI655403:FUJ655403 GEE655403:GEF655403 GOA655403:GOB655403 GXW655403:GXX655403 HHS655403:HHT655403 HRO655403:HRP655403 IBK655403:IBL655403 ILG655403:ILH655403 IVC655403:IVD655403 JEY655403:JEZ655403 JOU655403:JOV655403 JYQ655403:JYR655403 KIM655403:KIN655403 KSI655403:KSJ655403 LCE655403:LCF655403 LMA655403:LMB655403 LVW655403:LVX655403 MFS655403:MFT655403 MPO655403:MPP655403 MZK655403:MZL655403 NJG655403:NJH655403 NTC655403:NTD655403 OCY655403:OCZ655403 OMU655403:OMV655403 OWQ655403:OWR655403 PGM655403:PGN655403 PQI655403:PQJ655403 QAE655403:QAF655403 QKA655403:QKB655403 QTW655403:QTX655403 RDS655403:RDT655403 RNO655403:RNP655403 RXK655403:RXL655403 SHG655403:SHH655403 SRC655403:SRD655403 TAY655403:TAZ655403 TKU655403:TKV655403 TUQ655403:TUR655403 UEM655403:UEN655403 UOI655403:UOJ655403 UYE655403:UYF655403 VIA655403:VIB655403 VRW655403:VRX655403 WBS655403:WBT655403 WLO655403:WLP655403 WVK655403:WVL655403 C720939:D720939 IY720939:IZ720939 SU720939:SV720939 ACQ720939:ACR720939 AMM720939:AMN720939 AWI720939:AWJ720939 BGE720939:BGF720939 BQA720939:BQB720939 BZW720939:BZX720939 CJS720939:CJT720939 CTO720939:CTP720939 DDK720939:DDL720939 DNG720939:DNH720939 DXC720939:DXD720939 EGY720939:EGZ720939 EQU720939:EQV720939 FAQ720939:FAR720939 FKM720939:FKN720939 FUI720939:FUJ720939 GEE720939:GEF720939 GOA720939:GOB720939 GXW720939:GXX720939 HHS720939:HHT720939 HRO720939:HRP720939 IBK720939:IBL720939 ILG720939:ILH720939 IVC720939:IVD720939 JEY720939:JEZ720939 JOU720939:JOV720939 JYQ720939:JYR720939 KIM720939:KIN720939 KSI720939:KSJ720939 LCE720939:LCF720939 LMA720939:LMB720939 LVW720939:LVX720939 MFS720939:MFT720939 MPO720939:MPP720939 MZK720939:MZL720939 NJG720939:NJH720939 NTC720939:NTD720939 OCY720939:OCZ720939 OMU720939:OMV720939 OWQ720939:OWR720939 PGM720939:PGN720939 PQI720939:PQJ720939 QAE720939:QAF720939 QKA720939:QKB720939 QTW720939:QTX720939 RDS720939:RDT720939 RNO720939:RNP720939 RXK720939:RXL720939 SHG720939:SHH720939 SRC720939:SRD720939 TAY720939:TAZ720939 TKU720939:TKV720939 TUQ720939:TUR720939 UEM720939:UEN720939 UOI720939:UOJ720939 UYE720939:UYF720939 VIA720939:VIB720939 VRW720939:VRX720939 WBS720939:WBT720939 WLO720939:WLP720939 WVK720939:WVL720939 C786475:D786475 IY786475:IZ786475 SU786475:SV786475 ACQ786475:ACR786475 AMM786475:AMN786475 AWI786475:AWJ786475 BGE786475:BGF786475 BQA786475:BQB786475 BZW786475:BZX786475 CJS786475:CJT786475 CTO786475:CTP786475 DDK786475:DDL786475 DNG786475:DNH786475 DXC786475:DXD786475 EGY786475:EGZ786475 EQU786475:EQV786475 FAQ786475:FAR786475 FKM786475:FKN786475 FUI786475:FUJ786475 GEE786475:GEF786475 GOA786475:GOB786475 GXW786475:GXX786475 HHS786475:HHT786475 HRO786475:HRP786475 IBK786475:IBL786475 ILG786475:ILH786475 IVC786475:IVD786475 JEY786475:JEZ786475 JOU786475:JOV786475 JYQ786475:JYR786475 KIM786475:KIN786475 KSI786475:KSJ786475 LCE786475:LCF786475 LMA786475:LMB786475 LVW786475:LVX786475 MFS786475:MFT786475 MPO786475:MPP786475 MZK786475:MZL786475 NJG786475:NJH786475 NTC786475:NTD786475 OCY786475:OCZ786475 OMU786475:OMV786475 OWQ786475:OWR786475 PGM786475:PGN786475 PQI786475:PQJ786475 QAE786475:QAF786475 QKA786475:QKB786475 QTW786475:QTX786475 RDS786475:RDT786475 RNO786475:RNP786475 RXK786475:RXL786475 SHG786475:SHH786475 SRC786475:SRD786475 TAY786475:TAZ786475 TKU786475:TKV786475 TUQ786475:TUR786475 UEM786475:UEN786475 UOI786475:UOJ786475 UYE786475:UYF786475 VIA786475:VIB786475 VRW786475:VRX786475 WBS786475:WBT786475 WLO786475:WLP786475 WVK786475:WVL786475 C852011:D852011 IY852011:IZ852011 SU852011:SV852011 ACQ852011:ACR852011 AMM852011:AMN852011 AWI852011:AWJ852011 BGE852011:BGF852011 BQA852011:BQB852011 BZW852011:BZX852011 CJS852011:CJT852011 CTO852011:CTP852011 DDK852011:DDL852011 DNG852011:DNH852011 DXC852011:DXD852011 EGY852011:EGZ852011 EQU852011:EQV852011 FAQ852011:FAR852011 FKM852011:FKN852011 FUI852011:FUJ852011 GEE852011:GEF852011 GOA852011:GOB852011 GXW852011:GXX852011 HHS852011:HHT852011 HRO852011:HRP852011 IBK852011:IBL852011 ILG852011:ILH852011 IVC852011:IVD852011 JEY852011:JEZ852011 JOU852011:JOV852011 JYQ852011:JYR852011 KIM852011:KIN852011 KSI852011:KSJ852011 LCE852011:LCF852011 LMA852011:LMB852011 LVW852011:LVX852011 MFS852011:MFT852011 MPO852011:MPP852011 MZK852011:MZL852011 NJG852011:NJH852011 NTC852011:NTD852011 OCY852011:OCZ852011 OMU852011:OMV852011 OWQ852011:OWR852011 PGM852011:PGN852011 PQI852011:PQJ852011 QAE852011:QAF852011 QKA852011:QKB852011 QTW852011:QTX852011 RDS852011:RDT852011 RNO852011:RNP852011 RXK852011:RXL852011 SHG852011:SHH852011 SRC852011:SRD852011 TAY852011:TAZ852011 TKU852011:TKV852011 TUQ852011:TUR852011 UEM852011:UEN852011 UOI852011:UOJ852011 UYE852011:UYF852011 VIA852011:VIB852011 VRW852011:VRX852011 WBS852011:WBT852011 WLO852011:WLP852011 WVK852011:WVL852011 C917547:D917547 IY917547:IZ917547 SU917547:SV917547 ACQ917547:ACR917547 AMM917547:AMN917547 AWI917547:AWJ917547 BGE917547:BGF917547 BQA917547:BQB917547 BZW917547:BZX917547 CJS917547:CJT917547 CTO917547:CTP917547 DDK917547:DDL917547 DNG917547:DNH917547 DXC917547:DXD917547 EGY917547:EGZ917547 EQU917547:EQV917547 FAQ917547:FAR917547 FKM917547:FKN917547 FUI917547:FUJ917547 GEE917547:GEF917547 GOA917547:GOB917547 GXW917547:GXX917547 HHS917547:HHT917547 HRO917547:HRP917547 IBK917547:IBL917547 ILG917547:ILH917547 IVC917547:IVD917547 JEY917547:JEZ917547 JOU917547:JOV917547 JYQ917547:JYR917547 KIM917547:KIN917547 KSI917547:KSJ917547 LCE917547:LCF917547 LMA917547:LMB917547 LVW917547:LVX917547 MFS917547:MFT917547 MPO917547:MPP917547 MZK917547:MZL917547 NJG917547:NJH917547 NTC917547:NTD917547 OCY917547:OCZ917547 OMU917547:OMV917547 OWQ917547:OWR917547 PGM917547:PGN917547 PQI917547:PQJ917547 QAE917547:QAF917547 QKA917547:QKB917547 QTW917547:QTX917547 RDS917547:RDT917547 RNO917547:RNP917547 RXK917547:RXL917547 SHG917547:SHH917547 SRC917547:SRD917547 TAY917547:TAZ917547 TKU917547:TKV917547 TUQ917547:TUR917547 UEM917547:UEN917547 UOI917547:UOJ917547 UYE917547:UYF917547 VIA917547:VIB917547 VRW917547:VRX917547 WBS917547:WBT917547 WLO917547:WLP917547 WVK917547:WVL917547 C983083:D983083 IY983083:IZ983083 SU983083:SV983083 ACQ983083:ACR983083 AMM983083:AMN983083 AWI983083:AWJ983083 BGE983083:BGF983083 BQA983083:BQB983083 BZW983083:BZX983083 CJS983083:CJT983083 CTO983083:CTP983083 DDK983083:DDL983083 DNG983083:DNH983083 DXC983083:DXD983083 EGY983083:EGZ983083 EQU983083:EQV983083 FAQ983083:FAR983083 FKM983083:FKN983083 FUI983083:FUJ983083 GEE983083:GEF983083 GOA983083:GOB983083 GXW983083:GXX983083 HHS983083:HHT983083 HRO983083:HRP983083 IBK983083:IBL983083 ILG983083:ILH983083 IVC983083:IVD983083 JEY983083:JEZ983083 JOU983083:JOV983083 JYQ983083:JYR983083 KIM983083:KIN983083 KSI983083:KSJ983083 LCE983083:LCF983083 LMA983083:LMB983083 LVW983083:LVX983083 MFS983083:MFT983083 MPO983083:MPP983083 MZK983083:MZL983083 NJG983083:NJH983083 NTC983083:NTD983083 OCY983083:OCZ983083 OMU983083:OMV983083 OWQ983083:OWR983083 PGM983083:PGN983083 PQI983083:PQJ983083 QAE983083:QAF983083 QKA983083:QKB983083 QTW983083:QTX983083 RDS983083:RDT983083 RNO983083:RNP983083 RXK983083:RXL983083 SHG983083:SHH983083 SRC983083:SRD983083 TAY983083:TAZ983083 TKU983083:TKV983083 TUQ983083:TUR983083 UEM983083:UEN983083 UOI983083:UOJ983083 UYE983083:UYF983083 VIA983083:VIB983083 VRW983083:VRX983083 WBS983083:WBT983083 WLO983083:WLP983083 WVK983083:WVL983083 WVO983083:WVP983083 JC12:JD15 SY12:SZ15 ACU12:ACV15 AMQ12:AMR15 AWM12:AWN15 BGI12:BGJ15 BQE12:BQF15 CAA12:CAB15 CJW12:CJX15 CTS12:CTT15 DDO12:DDP15 DNK12:DNL15 DXG12:DXH15 EHC12:EHD15 EQY12:EQZ15 FAU12:FAV15 FKQ12:FKR15 FUM12:FUN15 GEI12:GEJ15 GOE12:GOF15 GYA12:GYB15 HHW12:HHX15 HRS12:HRT15 IBO12:IBP15 ILK12:ILL15 IVG12:IVH15 JFC12:JFD15 JOY12:JOZ15 JYU12:JYV15 KIQ12:KIR15 KSM12:KSN15 LCI12:LCJ15 LME12:LMF15 LWA12:LWB15 MFW12:MFX15 MPS12:MPT15 MZO12:MZP15 NJK12:NJL15 NTG12:NTH15 ODC12:ODD15 OMY12:OMZ15 OWU12:OWV15 PGQ12:PGR15 PQM12:PQN15 QAI12:QAJ15 QKE12:QKF15 QUA12:QUB15 RDW12:RDX15 RNS12:RNT15 RXO12:RXP15 SHK12:SHL15 SRG12:SRH15 TBC12:TBD15 TKY12:TKZ15 TUU12:TUV15 UEQ12:UER15 UOM12:UON15 UYI12:UYJ15 VIE12:VIF15 VSA12:VSB15 WBW12:WBX15 WLS12:WLT15 WVO12:WVP15 G65548:H65551 JC65548:JD65551 SY65548:SZ65551 ACU65548:ACV65551 AMQ65548:AMR65551 AWM65548:AWN65551 BGI65548:BGJ65551 BQE65548:BQF65551 CAA65548:CAB65551 CJW65548:CJX65551 CTS65548:CTT65551 DDO65548:DDP65551 DNK65548:DNL65551 DXG65548:DXH65551 EHC65548:EHD65551 EQY65548:EQZ65551 FAU65548:FAV65551 FKQ65548:FKR65551 FUM65548:FUN65551 GEI65548:GEJ65551 GOE65548:GOF65551 GYA65548:GYB65551 HHW65548:HHX65551 HRS65548:HRT65551 IBO65548:IBP65551 ILK65548:ILL65551 IVG65548:IVH65551 JFC65548:JFD65551 JOY65548:JOZ65551 JYU65548:JYV65551 KIQ65548:KIR65551 KSM65548:KSN65551 LCI65548:LCJ65551 LME65548:LMF65551 LWA65548:LWB65551 MFW65548:MFX65551 MPS65548:MPT65551 MZO65548:MZP65551 NJK65548:NJL65551 NTG65548:NTH65551 ODC65548:ODD65551 OMY65548:OMZ65551 OWU65548:OWV65551 PGQ65548:PGR65551 PQM65548:PQN65551 QAI65548:QAJ65551 QKE65548:QKF65551 QUA65548:QUB65551 RDW65548:RDX65551 RNS65548:RNT65551 RXO65548:RXP65551 SHK65548:SHL65551 SRG65548:SRH65551 TBC65548:TBD65551 TKY65548:TKZ65551 TUU65548:TUV65551 UEQ65548:UER65551 UOM65548:UON65551 UYI65548:UYJ65551 VIE65548:VIF65551 VSA65548:VSB65551 WBW65548:WBX65551 WLS65548:WLT65551 WVO65548:WVP65551 G131084:H131087 JC131084:JD131087 SY131084:SZ131087 ACU131084:ACV131087 AMQ131084:AMR131087 AWM131084:AWN131087 BGI131084:BGJ131087 BQE131084:BQF131087 CAA131084:CAB131087 CJW131084:CJX131087 CTS131084:CTT131087 DDO131084:DDP131087 DNK131084:DNL131087 DXG131084:DXH131087 EHC131084:EHD131087 EQY131084:EQZ131087 FAU131084:FAV131087 FKQ131084:FKR131087 FUM131084:FUN131087 GEI131084:GEJ131087 GOE131084:GOF131087 GYA131084:GYB131087 HHW131084:HHX131087 HRS131084:HRT131087 IBO131084:IBP131087 ILK131084:ILL131087 IVG131084:IVH131087 JFC131084:JFD131087 JOY131084:JOZ131087 JYU131084:JYV131087 KIQ131084:KIR131087 KSM131084:KSN131087 LCI131084:LCJ131087 LME131084:LMF131087 LWA131084:LWB131087 MFW131084:MFX131087 MPS131084:MPT131087 MZO131084:MZP131087 NJK131084:NJL131087 NTG131084:NTH131087 ODC131084:ODD131087 OMY131084:OMZ131087 OWU131084:OWV131087 PGQ131084:PGR131087 PQM131084:PQN131087 QAI131084:QAJ131087 QKE131084:QKF131087 QUA131084:QUB131087 RDW131084:RDX131087 RNS131084:RNT131087 RXO131084:RXP131087 SHK131084:SHL131087 SRG131084:SRH131087 TBC131084:TBD131087 TKY131084:TKZ131087 TUU131084:TUV131087 UEQ131084:UER131087 UOM131084:UON131087 UYI131084:UYJ131087 VIE131084:VIF131087 VSA131084:VSB131087 WBW131084:WBX131087 WLS131084:WLT131087 WVO131084:WVP131087 G196620:H196623 JC196620:JD196623 SY196620:SZ196623 ACU196620:ACV196623 AMQ196620:AMR196623 AWM196620:AWN196623 BGI196620:BGJ196623 BQE196620:BQF196623 CAA196620:CAB196623 CJW196620:CJX196623 CTS196620:CTT196623 DDO196620:DDP196623 DNK196620:DNL196623 DXG196620:DXH196623 EHC196620:EHD196623 EQY196620:EQZ196623 FAU196620:FAV196623 FKQ196620:FKR196623 FUM196620:FUN196623 GEI196620:GEJ196623 GOE196620:GOF196623 GYA196620:GYB196623 HHW196620:HHX196623 HRS196620:HRT196623 IBO196620:IBP196623 ILK196620:ILL196623 IVG196620:IVH196623 JFC196620:JFD196623 JOY196620:JOZ196623 JYU196620:JYV196623 KIQ196620:KIR196623 KSM196620:KSN196623 LCI196620:LCJ196623 LME196620:LMF196623 LWA196620:LWB196623 MFW196620:MFX196623 MPS196620:MPT196623 MZO196620:MZP196623 NJK196620:NJL196623 NTG196620:NTH196623 ODC196620:ODD196623 OMY196620:OMZ196623 OWU196620:OWV196623 PGQ196620:PGR196623 PQM196620:PQN196623 QAI196620:QAJ196623 QKE196620:QKF196623 QUA196620:QUB196623 RDW196620:RDX196623 RNS196620:RNT196623 RXO196620:RXP196623 SHK196620:SHL196623 SRG196620:SRH196623 TBC196620:TBD196623 TKY196620:TKZ196623 TUU196620:TUV196623 UEQ196620:UER196623 UOM196620:UON196623 UYI196620:UYJ196623 VIE196620:VIF196623 VSA196620:VSB196623 WBW196620:WBX196623 WLS196620:WLT196623 WVO196620:WVP196623 G262156:H262159 JC262156:JD262159 SY262156:SZ262159 ACU262156:ACV262159 AMQ262156:AMR262159 AWM262156:AWN262159 BGI262156:BGJ262159 BQE262156:BQF262159 CAA262156:CAB262159 CJW262156:CJX262159 CTS262156:CTT262159 DDO262156:DDP262159 DNK262156:DNL262159 DXG262156:DXH262159 EHC262156:EHD262159 EQY262156:EQZ262159 FAU262156:FAV262159 FKQ262156:FKR262159 FUM262156:FUN262159 GEI262156:GEJ262159 GOE262156:GOF262159 GYA262156:GYB262159 HHW262156:HHX262159 HRS262156:HRT262159 IBO262156:IBP262159 ILK262156:ILL262159 IVG262156:IVH262159 JFC262156:JFD262159 JOY262156:JOZ262159 JYU262156:JYV262159 KIQ262156:KIR262159 KSM262156:KSN262159 LCI262156:LCJ262159 LME262156:LMF262159 LWA262156:LWB262159 MFW262156:MFX262159 MPS262156:MPT262159 MZO262156:MZP262159 NJK262156:NJL262159 NTG262156:NTH262159 ODC262156:ODD262159 OMY262156:OMZ262159 OWU262156:OWV262159 PGQ262156:PGR262159 PQM262156:PQN262159 QAI262156:QAJ262159 QKE262156:QKF262159 QUA262156:QUB262159 RDW262156:RDX262159 RNS262156:RNT262159 RXO262156:RXP262159 SHK262156:SHL262159 SRG262156:SRH262159 TBC262156:TBD262159 TKY262156:TKZ262159 TUU262156:TUV262159 UEQ262156:UER262159 UOM262156:UON262159 UYI262156:UYJ262159 VIE262156:VIF262159 VSA262156:VSB262159 WBW262156:WBX262159 WLS262156:WLT262159 WVO262156:WVP262159 G327692:H327695 JC327692:JD327695 SY327692:SZ327695 ACU327692:ACV327695 AMQ327692:AMR327695 AWM327692:AWN327695 BGI327692:BGJ327695 BQE327692:BQF327695 CAA327692:CAB327695 CJW327692:CJX327695 CTS327692:CTT327695 DDO327692:DDP327695 DNK327692:DNL327695 DXG327692:DXH327695 EHC327692:EHD327695 EQY327692:EQZ327695 FAU327692:FAV327695 FKQ327692:FKR327695 FUM327692:FUN327695 GEI327692:GEJ327695 GOE327692:GOF327695 GYA327692:GYB327695 HHW327692:HHX327695 HRS327692:HRT327695 IBO327692:IBP327695 ILK327692:ILL327695 IVG327692:IVH327695 JFC327692:JFD327695 JOY327692:JOZ327695 JYU327692:JYV327695 KIQ327692:KIR327695 KSM327692:KSN327695 LCI327692:LCJ327695 LME327692:LMF327695 LWA327692:LWB327695 MFW327692:MFX327695 MPS327692:MPT327695 MZO327692:MZP327695 NJK327692:NJL327695 NTG327692:NTH327695 ODC327692:ODD327695 OMY327692:OMZ327695 OWU327692:OWV327695 PGQ327692:PGR327695 PQM327692:PQN327695 QAI327692:QAJ327695 QKE327692:QKF327695 QUA327692:QUB327695 RDW327692:RDX327695 RNS327692:RNT327695 RXO327692:RXP327695 SHK327692:SHL327695 SRG327692:SRH327695 TBC327692:TBD327695 TKY327692:TKZ327695 TUU327692:TUV327695 UEQ327692:UER327695 UOM327692:UON327695 UYI327692:UYJ327695 VIE327692:VIF327695 VSA327692:VSB327695 WBW327692:WBX327695 WLS327692:WLT327695 WVO327692:WVP327695 G393228:H393231 JC393228:JD393231 SY393228:SZ393231 ACU393228:ACV393231 AMQ393228:AMR393231 AWM393228:AWN393231 BGI393228:BGJ393231 BQE393228:BQF393231 CAA393228:CAB393231 CJW393228:CJX393231 CTS393228:CTT393231 DDO393228:DDP393231 DNK393228:DNL393231 DXG393228:DXH393231 EHC393228:EHD393231 EQY393228:EQZ393231 FAU393228:FAV393231 FKQ393228:FKR393231 FUM393228:FUN393231 GEI393228:GEJ393231 GOE393228:GOF393231 GYA393228:GYB393231 HHW393228:HHX393231 HRS393228:HRT393231 IBO393228:IBP393231 ILK393228:ILL393231 IVG393228:IVH393231 JFC393228:JFD393231 JOY393228:JOZ393231 JYU393228:JYV393231 KIQ393228:KIR393231 KSM393228:KSN393231 LCI393228:LCJ393231 LME393228:LMF393231 LWA393228:LWB393231 MFW393228:MFX393231 MPS393228:MPT393231 MZO393228:MZP393231 NJK393228:NJL393231 NTG393228:NTH393231 ODC393228:ODD393231 OMY393228:OMZ393231 OWU393228:OWV393231 PGQ393228:PGR393231 PQM393228:PQN393231 QAI393228:QAJ393231 QKE393228:QKF393231 QUA393228:QUB393231 RDW393228:RDX393231 RNS393228:RNT393231 RXO393228:RXP393231 SHK393228:SHL393231 SRG393228:SRH393231 TBC393228:TBD393231 TKY393228:TKZ393231 TUU393228:TUV393231 UEQ393228:UER393231 UOM393228:UON393231 UYI393228:UYJ393231 VIE393228:VIF393231 VSA393228:VSB393231 WBW393228:WBX393231 WLS393228:WLT393231 WVO393228:WVP393231 G458764:H458767 JC458764:JD458767 SY458764:SZ458767 ACU458764:ACV458767 AMQ458764:AMR458767 AWM458764:AWN458767 BGI458764:BGJ458767 BQE458764:BQF458767 CAA458764:CAB458767 CJW458764:CJX458767 CTS458764:CTT458767 DDO458764:DDP458767 DNK458764:DNL458767 DXG458764:DXH458767 EHC458764:EHD458767 EQY458764:EQZ458767 FAU458764:FAV458767 FKQ458764:FKR458767 FUM458764:FUN458767 GEI458764:GEJ458767 GOE458764:GOF458767 GYA458764:GYB458767 HHW458764:HHX458767 HRS458764:HRT458767 IBO458764:IBP458767 ILK458764:ILL458767 IVG458764:IVH458767 JFC458764:JFD458767 JOY458764:JOZ458767 JYU458764:JYV458767 KIQ458764:KIR458767 KSM458764:KSN458767 LCI458764:LCJ458767 LME458764:LMF458767 LWA458764:LWB458767 MFW458764:MFX458767 MPS458764:MPT458767 MZO458764:MZP458767 NJK458764:NJL458767 NTG458764:NTH458767 ODC458764:ODD458767 OMY458764:OMZ458767 OWU458764:OWV458767 PGQ458764:PGR458767 PQM458764:PQN458767 QAI458764:QAJ458767 QKE458764:QKF458767 QUA458764:QUB458767 RDW458764:RDX458767 RNS458764:RNT458767 RXO458764:RXP458767 SHK458764:SHL458767 SRG458764:SRH458767 TBC458764:TBD458767 TKY458764:TKZ458767 TUU458764:TUV458767 UEQ458764:UER458767 UOM458764:UON458767 UYI458764:UYJ458767 VIE458764:VIF458767 VSA458764:VSB458767 WBW458764:WBX458767 WLS458764:WLT458767 WVO458764:WVP458767 G524300:H524303 JC524300:JD524303 SY524300:SZ524303 ACU524300:ACV524303 AMQ524300:AMR524303 AWM524300:AWN524303 BGI524300:BGJ524303 BQE524300:BQF524303 CAA524300:CAB524303 CJW524300:CJX524303 CTS524300:CTT524303 DDO524300:DDP524303 DNK524300:DNL524303 DXG524300:DXH524303 EHC524300:EHD524303 EQY524300:EQZ524303 FAU524300:FAV524303 FKQ524300:FKR524303 FUM524300:FUN524303 GEI524300:GEJ524303 GOE524300:GOF524303 GYA524300:GYB524303 HHW524300:HHX524303 HRS524300:HRT524303 IBO524300:IBP524303 ILK524300:ILL524303 IVG524300:IVH524303 JFC524300:JFD524303 JOY524300:JOZ524303 JYU524300:JYV524303 KIQ524300:KIR524303 KSM524300:KSN524303 LCI524300:LCJ524303 LME524300:LMF524303 LWA524300:LWB524303 MFW524300:MFX524303 MPS524300:MPT524303 MZO524300:MZP524303 NJK524300:NJL524303 NTG524300:NTH524303 ODC524300:ODD524303 OMY524300:OMZ524303 OWU524300:OWV524303 PGQ524300:PGR524303 PQM524300:PQN524303 QAI524300:QAJ524303 QKE524300:QKF524303 QUA524300:QUB524303 RDW524300:RDX524303 RNS524300:RNT524303 RXO524300:RXP524303 SHK524300:SHL524303 SRG524300:SRH524303 TBC524300:TBD524303 TKY524300:TKZ524303 TUU524300:TUV524303 UEQ524300:UER524303 UOM524300:UON524303 UYI524300:UYJ524303 VIE524300:VIF524303 VSA524300:VSB524303 WBW524300:WBX524303 WLS524300:WLT524303 WVO524300:WVP524303 G589836:H589839 JC589836:JD589839 SY589836:SZ589839 ACU589836:ACV589839 AMQ589836:AMR589839 AWM589836:AWN589839 BGI589836:BGJ589839 BQE589836:BQF589839 CAA589836:CAB589839 CJW589836:CJX589839 CTS589836:CTT589839 DDO589836:DDP589839 DNK589836:DNL589839 DXG589836:DXH589839 EHC589836:EHD589839 EQY589836:EQZ589839 FAU589836:FAV589839 FKQ589836:FKR589839 FUM589836:FUN589839 GEI589836:GEJ589839 GOE589836:GOF589839 GYA589836:GYB589839 HHW589836:HHX589839 HRS589836:HRT589839 IBO589836:IBP589839 ILK589836:ILL589839 IVG589836:IVH589839 JFC589836:JFD589839 JOY589836:JOZ589839 JYU589836:JYV589839 KIQ589836:KIR589839 KSM589836:KSN589839 LCI589836:LCJ589839 LME589836:LMF589839 LWA589836:LWB589839 MFW589836:MFX589839 MPS589836:MPT589839 MZO589836:MZP589839 NJK589836:NJL589839 NTG589836:NTH589839 ODC589836:ODD589839 OMY589836:OMZ589839 OWU589836:OWV589839 PGQ589836:PGR589839 PQM589836:PQN589839 QAI589836:QAJ589839 QKE589836:QKF589839 QUA589836:QUB589839 RDW589836:RDX589839 RNS589836:RNT589839 RXO589836:RXP589839 SHK589836:SHL589839 SRG589836:SRH589839 TBC589836:TBD589839 TKY589836:TKZ589839 TUU589836:TUV589839 UEQ589836:UER589839 UOM589836:UON589839 UYI589836:UYJ589839 VIE589836:VIF589839 VSA589836:VSB589839 WBW589836:WBX589839 WLS589836:WLT589839 WVO589836:WVP589839 G655372:H655375 JC655372:JD655375 SY655372:SZ655375 ACU655372:ACV655375 AMQ655372:AMR655375 AWM655372:AWN655375 BGI655372:BGJ655375 BQE655372:BQF655375 CAA655372:CAB655375 CJW655372:CJX655375 CTS655372:CTT655375 DDO655372:DDP655375 DNK655372:DNL655375 DXG655372:DXH655375 EHC655372:EHD655375 EQY655372:EQZ655375 FAU655372:FAV655375 FKQ655372:FKR655375 FUM655372:FUN655375 GEI655372:GEJ655375 GOE655372:GOF655375 GYA655372:GYB655375 HHW655372:HHX655375 HRS655372:HRT655375 IBO655372:IBP655375 ILK655372:ILL655375 IVG655372:IVH655375 JFC655372:JFD655375 JOY655372:JOZ655375 JYU655372:JYV655375 KIQ655372:KIR655375 KSM655372:KSN655375 LCI655372:LCJ655375 LME655372:LMF655375 LWA655372:LWB655375 MFW655372:MFX655375 MPS655372:MPT655375 MZO655372:MZP655375 NJK655372:NJL655375 NTG655372:NTH655375 ODC655372:ODD655375 OMY655372:OMZ655375 OWU655372:OWV655375 PGQ655372:PGR655375 PQM655372:PQN655375 QAI655372:QAJ655375 QKE655372:QKF655375 QUA655372:QUB655375 RDW655372:RDX655375 RNS655372:RNT655375 RXO655372:RXP655375 SHK655372:SHL655375 SRG655372:SRH655375 TBC655372:TBD655375 TKY655372:TKZ655375 TUU655372:TUV655375 UEQ655372:UER655375 UOM655372:UON655375 UYI655372:UYJ655375 VIE655372:VIF655375 VSA655372:VSB655375 WBW655372:WBX655375 WLS655372:WLT655375 WVO655372:WVP655375 G720908:H720911 JC720908:JD720911 SY720908:SZ720911 ACU720908:ACV720911 AMQ720908:AMR720911 AWM720908:AWN720911 BGI720908:BGJ720911 BQE720908:BQF720911 CAA720908:CAB720911 CJW720908:CJX720911 CTS720908:CTT720911 DDO720908:DDP720911 DNK720908:DNL720911 DXG720908:DXH720911 EHC720908:EHD720911 EQY720908:EQZ720911 FAU720908:FAV720911 FKQ720908:FKR720911 FUM720908:FUN720911 GEI720908:GEJ720911 GOE720908:GOF720911 GYA720908:GYB720911 HHW720908:HHX720911 HRS720908:HRT720911 IBO720908:IBP720911 ILK720908:ILL720911 IVG720908:IVH720911 JFC720908:JFD720911 JOY720908:JOZ720911 JYU720908:JYV720911 KIQ720908:KIR720911 KSM720908:KSN720911 LCI720908:LCJ720911 LME720908:LMF720911 LWA720908:LWB720911 MFW720908:MFX720911 MPS720908:MPT720911 MZO720908:MZP720911 NJK720908:NJL720911 NTG720908:NTH720911 ODC720908:ODD720911 OMY720908:OMZ720911 OWU720908:OWV720911 PGQ720908:PGR720911 PQM720908:PQN720911 QAI720908:QAJ720911 QKE720908:QKF720911 QUA720908:QUB720911 RDW720908:RDX720911 RNS720908:RNT720911 RXO720908:RXP720911 SHK720908:SHL720911 SRG720908:SRH720911 TBC720908:TBD720911 TKY720908:TKZ720911 TUU720908:TUV720911 UEQ720908:UER720911 UOM720908:UON720911 UYI720908:UYJ720911 VIE720908:VIF720911 VSA720908:VSB720911 WBW720908:WBX720911 WLS720908:WLT720911 WVO720908:WVP720911 G786444:H786447 JC786444:JD786447 SY786444:SZ786447 ACU786444:ACV786447 AMQ786444:AMR786447 AWM786444:AWN786447 BGI786444:BGJ786447 BQE786444:BQF786447 CAA786444:CAB786447 CJW786444:CJX786447 CTS786444:CTT786447 DDO786444:DDP786447 DNK786444:DNL786447 DXG786444:DXH786447 EHC786444:EHD786447 EQY786444:EQZ786447 FAU786444:FAV786447 FKQ786444:FKR786447 FUM786444:FUN786447 GEI786444:GEJ786447 GOE786444:GOF786447 GYA786444:GYB786447 HHW786444:HHX786447 HRS786444:HRT786447 IBO786444:IBP786447 ILK786444:ILL786447 IVG786444:IVH786447 JFC786444:JFD786447 JOY786444:JOZ786447 JYU786444:JYV786447 KIQ786444:KIR786447 KSM786444:KSN786447 LCI786444:LCJ786447 LME786444:LMF786447 LWA786444:LWB786447 MFW786444:MFX786447 MPS786444:MPT786447 MZO786444:MZP786447 NJK786444:NJL786447 NTG786444:NTH786447 ODC786444:ODD786447 OMY786444:OMZ786447 OWU786444:OWV786447 PGQ786444:PGR786447 PQM786444:PQN786447 QAI786444:QAJ786447 QKE786444:QKF786447 QUA786444:QUB786447 RDW786444:RDX786447 RNS786444:RNT786447 RXO786444:RXP786447 SHK786444:SHL786447 SRG786444:SRH786447 TBC786444:TBD786447 TKY786444:TKZ786447 TUU786444:TUV786447 UEQ786444:UER786447 UOM786444:UON786447 UYI786444:UYJ786447 VIE786444:VIF786447 VSA786444:VSB786447 WBW786444:WBX786447 WLS786444:WLT786447 WVO786444:WVP786447 G851980:H851983 JC851980:JD851983 SY851980:SZ851983 ACU851980:ACV851983 AMQ851980:AMR851983 AWM851980:AWN851983 BGI851980:BGJ851983 BQE851980:BQF851983 CAA851980:CAB851983 CJW851980:CJX851983 CTS851980:CTT851983 DDO851980:DDP851983 DNK851980:DNL851983 DXG851980:DXH851983 EHC851980:EHD851983 EQY851980:EQZ851983 FAU851980:FAV851983 FKQ851980:FKR851983 FUM851980:FUN851983 GEI851980:GEJ851983 GOE851980:GOF851983 GYA851980:GYB851983 HHW851980:HHX851983 HRS851980:HRT851983 IBO851980:IBP851983 ILK851980:ILL851983 IVG851980:IVH851983 JFC851980:JFD851983 JOY851980:JOZ851983 JYU851980:JYV851983 KIQ851980:KIR851983 KSM851980:KSN851983 LCI851980:LCJ851983 LME851980:LMF851983 LWA851980:LWB851983 MFW851980:MFX851983 MPS851980:MPT851983 MZO851980:MZP851983 NJK851980:NJL851983 NTG851980:NTH851983 ODC851980:ODD851983 OMY851980:OMZ851983 OWU851980:OWV851983 PGQ851980:PGR851983 PQM851980:PQN851983 QAI851980:QAJ851983 QKE851980:QKF851983 QUA851980:QUB851983 RDW851980:RDX851983 RNS851980:RNT851983 RXO851980:RXP851983 SHK851980:SHL851983 SRG851980:SRH851983 TBC851980:TBD851983 TKY851980:TKZ851983 TUU851980:TUV851983 UEQ851980:UER851983 UOM851980:UON851983 UYI851980:UYJ851983 VIE851980:VIF851983 VSA851980:VSB851983 WBW851980:WBX851983 WLS851980:WLT851983 WVO851980:WVP851983 G917516:H917519 JC917516:JD917519 SY917516:SZ917519 ACU917516:ACV917519 AMQ917516:AMR917519 AWM917516:AWN917519 BGI917516:BGJ917519 BQE917516:BQF917519 CAA917516:CAB917519 CJW917516:CJX917519 CTS917516:CTT917519 DDO917516:DDP917519 DNK917516:DNL917519 DXG917516:DXH917519 EHC917516:EHD917519 EQY917516:EQZ917519 FAU917516:FAV917519 FKQ917516:FKR917519 FUM917516:FUN917519 GEI917516:GEJ917519 GOE917516:GOF917519 GYA917516:GYB917519 HHW917516:HHX917519 HRS917516:HRT917519 IBO917516:IBP917519 ILK917516:ILL917519 IVG917516:IVH917519 JFC917516:JFD917519 JOY917516:JOZ917519 JYU917516:JYV917519 KIQ917516:KIR917519 KSM917516:KSN917519 LCI917516:LCJ917519 LME917516:LMF917519 LWA917516:LWB917519 MFW917516:MFX917519 MPS917516:MPT917519 MZO917516:MZP917519 NJK917516:NJL917519 NTG917516:NTH917519 ODC917516:ODD917519 OMY917516:OMZ917519 OWU917516:OWV917519 PGQ917516:PGR917519 PQM917516:PQN917519 QAI917516:QAJ917519 QKE917516:QKF917519 QUA917516:QUB917519 RDW917516:RDX917519 RNS917516:RNT917519 RXO917516:RXP917519 SHK917516:SHL917519 SRG917516:SRH917519 TBC917516:TBD917519 TKY917516:TKZ917519 TUU917516:TUV917519 UEQ917516:UER917519 UOM917516:UON917519 UYI917516:UYJ917519 VIE917516:VIF917519 VSA917516:VSB917519 WBW917516:WBX917519 WLS917516:WLT917519 WVO917516:WVP917519 G983052:H983055 JC983052:JD983055 SY983052:SZ983055 ACU983052:ACV983055 AMQ983052:AMR983055 AWM983052:AWN983055 BGI983052:BGJ983055 BQE983052:BQF983055 CAA983052:CAB983055 CJW983052:CJX983055 CTS983052:CTT983055 DDO983052:DDP983055 DNK983052:DNL983055 DXG983052:DXH983055 EHC983052:EHD983055 EQY983052:EQZ983055 FAU983052:FAV983055 FKQ983052:FKR983055 FUM983052:FUN983055 GEI983052:GEJ983055 GOE983052:GOF983055 GYA983052:GYB983055 HHW983052:HHX983055 HRS983052:HRT983055 IBO983052:IBP983055 ILK983052:ILL983055 IVG983052:IVH983055 JFC983052:JFD983055 JOY983052:JOZ983055 JYU983052:JYV983055 KIQ983052:KIR983055 KSM983052:KSN983055 LCI983052:LCJ983055 LME983052:LMF983055 LWA983052:LWB983055 MFW983052:MFX983055 MPS983052:MPT983055 MZO983052:MZP983055 NJK983052:NJL983055 NTG983052:NTH983055 ODC983052:ODD983055 OMY983052:OMZ983055 OWU983052:OWV983055 PGQ983052:PGR983055 PQM983052:PQN983055 QAI983052:QAJ983055 QKE983052:QKF983055 QUA983052:QUB983055 RDW983052:RDX983055 RNS983052:RNT983055 RXO983052:RXP983055 SHK983052:SHL983055 SRG983052:SRH983055 TBC983052:TBD983055 TKY983052:TKZ983055 TUU983052:TUV983055 UEQ983052:UER983055 UOM983052:UON983055 UYI983052:UYJ983055 VIE983052:VIF983055 VSA983052:VSB983055 WBW983052:WBX983055 WLS983052:WLT983055 WVO983052:WVP983055 G18:H19 JC18:JD19 SY18:SZ19 ACU18:ACV19 AMQ18:AMR19 AWM18:AWN19 BGI18:BGJ19 BQE18:BQF19 CAA18:CAB19 CJW18:CJX19 CTS18:CTT19 DDO18:DDP19 DNK18:DNL19 DXG18:DXH19 EHC18:EHD19 EQY18:EQZ19 FAU18:FAV19 FKQ18:FKR19 FUM18:FUN19 GEI18:GEJ19 GOE18:GOF19 GYA18:GYB19 HHW18:HHX19 HRS18:HRT19 IBO18:IBP19 ILK18:ILL19 IVG18:IVH19 JFC18:JFD19 JOY18:JOZ19 JYU18:JYV19 KIQ18:KIR19 KSM18:KSN19 LCI18:LCJ19 LME18:LMF19 LWA18:LWB19 MFW18:MFX19 MPS18:MPT19 MZO18:MZP19 NJK18:NJL19 NTG18:NTH19 ODC18:ODD19 OMY18:OMZ19 OWU18:OWV19 PGQ18:PGR19 PQM18:PQN19 QAI18:QAJ19 QKE18:QKF19 QUA18:QUB19 RDW18:RDX19 RNS18:RNT19 RXO18:RXP19 SHK18:SHL19 SRG18:SRH19 TBC18:TBD19 TKY18:TKZ19 TUU18:TUV19 UEQ18:UER19 UOM18:UON19 UYI18:UYJ19 VIE18:VIF19 VSA18:VSB19 WBW18:WBX19 WLS18:WLT19 WVO18:WVP19 G65554:H65555 JC65554:JD65555 SY65554:SZ65555 ACU65554:ACV65555 AMQ65554:AMR65555 AWM65554:AWN65555 BGI65554:BGJ65555 BQE65554:BQF65555 CAA65554:CAB65555 CJW65554:CJX65555 CTS65554:CTT65555 DDO65554:DDP65555 DNK65554:DNL65555 DXG65554:DXH65555 EHC65554:EHD65555 EQY65554:EQZ65555 FAU65554:FAV65555 FKQ65554:FKR65555 FUM65554:FUN65555 GEI65554:GEJ65555 GOE65554:GOF65555 GYA65554:GYB65555 HHW65554:HHX65555 HRS65554:HRT65555 IBO65554:IBP65555 ILK65554:ILL65555 IVG65554:IVH65555 JFC65554:JFD65555 JOY65554:JOZ65555 JYU65554:JYV65555 KIQ65554:KIR65555 KSM65554:KSN65555 LCI65554:LCJ65555 LME65554:LMF65555 LWA65554:LWB65555 MFW65554:MFX65555 MPS65554:MPT65555 MZO65554:MZP65555 NJK65554:NJL65555 NTG65554:NTH65555 ODC65554:ODD65555 OMY65554:OMZ65555 OWU65554:OWV65555 PGQ65554:PGR65555 PQM65554:PQN65555 QAI65554:QAJ65555 QKE65554:QKF65555 QUA65554:QUB65555 RDW65554:RDX65555 RNS65554:RNT65555 RXO65554:RXP65555 SHK65554:SHL65555 SRG65554:SRH65555 TBC65554:TBD65555 TKY65554:TKZ65555 TUU65554:TUV65555 UEQ65554:UER65555 UOM65554:UON65555 UYI65554:UYJ65555 VIE65554:VIF65555 VSA65554:VSB65555 WBW65554:WBX65555 WLS65554:WLT65555 WVO65554:WVP65555 G131090:H131091 JC131090:JD131091 SY131090:SZ131091 ACU131090:ACV131091 AMQ131090:AMR131091 AWM131090:AWN131091 BGI131090:BGJ131091 BQE131090:BQF131091 CAA131090:CAB131091 CJW131090:CJX131091 CTS131090:CTT131091 DDO131090:DDP131091 DNK131090:DNL131091 DXG131090:DXH131091 EHC131090:EHD131091 EQY131090:EQZ131091 FAU131090:FAV131091 FKQ131090:FKR131091 FUM131090:FUN131091 GEI131090:GEJ131091 GOE131090:GOF131091 GYA131090:GYB131091 HHW131090:HHX131091 HRS131090:HRT131091 IBO131090:IBP131091 ILK131090:ILL131091 IVG131090:IVH131091 JFC131090:JFD131091 JOY131090:JOZ131091 JYU131090:JYV131091 KIQ131090:KIR131091 KSM131090:KSN131091 LCI131090:LCJ131091 LME131090:LMF131091 LWA131090:LWB131091 MFW131090:MFX131091 MPS131090:MPT131091 MZO131090:MZP131091 NJK131090:NJL131091 NTG131090:NTH131091 ODC131090:ODD131091 OMY131090:OMZ131091 OWU131090:OWV131091 PGQ131090:PGR131091 PQM131090:PQN131091 QAI131090:QAJ131091 QKE131090:QKF131091 QUA131090:QUB131091 RDW131090:RDX131091 RNS131090:RNT131091 RXO131090:RXP131091 SHK131090:SHL131091 SRG131090:SRH131091 TBC131090:TBD131091 TKY131090:TKZ131091 TUU131090:TUV131091 UEQ131090:UER131091 UOM131090:UON131091 UYI131090:UYJ131091 VIE131090:VIF131091 VSA131090:VSB131091 WBW131090:WBX131091 WLS131090:WLT131091 WVO131090:WVP131091 G196626:H196627 JC196626:JD196627 SY196626:SZ196627 ACU196626:ACV196627 AMQ196626:AMR196627 AWM196626:AWN196627 BGI196626:BGJ196627 BQE196626:BQF196627 CAA196626:CAB196627 CJW196626:CJX196627 CTS196626:CTT196627 DDO196626:DDP196627 DNK196626:DNL196627 DXG196626:DXH196627 EHC196626:EHD196627 EQY196626:EQZ196627 FAU196626:FAV196627 FKQ196626:FKR196627 FUM196626:FUN196627 GEI196626:GEJ196627 GOE196626:GOF196627 GYA196626:GYB196627 HHW196626:HHX196627 HRS196626:HRT196627 IBO196626:IBP196627 ILK196626:ILL196627 IVG196626:IVH196627 JFC196626:JFD196627 JOY196626:JOZ196627 JYU196626:JYV196627 KIQ196626:KIR196627 KSM196626:KSN196627 LCI196626:LCJ196627 LME196626:LMF196627 LWA196626:LWB196627 MFW196626:MFX196627 MPS196626:MPT196627 MZO196626:MZP196627 NJK196626:NJL196627 NTG196626:NTH196627 ODC196626:ODD196627 OMY196626:OMZ196627 OWU196626:OWV196627 PGQ196626:PGR196627 PQM196626:PQN196627 QAI196626:QAJ196627 QKE196626:QKF196627 QUA196626:QUB196627 RDW196626:RDX196627 RNS196626:RNT196627 RXO196626:RXP196627 SHK196626:SHL196627 SRG196626:SRH196627 TBC196626:TBD196627 TKY196626:TKZ196627 TUU196626:TUV196627 UEQ196626:UER196627 UOM196626:UON196627 UYI196626:UYJ196627 VIE196626:VIF196627 VSA196626:VSB196627 WBW196626:WBX196627 WLS196626:WLT196627 WVO196626:WVP196627 G262162:H262163 JC262162:JD262163 SY262162:SZ262163 ACU262162:ACV262163 AMQ262162:AMR262163 AWM262162:AWN262163 BGI262162:BGJ262163 BQE262162:BQF262163 CAA262162:CAB262163 CJW262162:CJX262163 CTS262162:CTT262163 DDO262162:DDP262163 DNK262162:DNL262163 DXG262162:DXH262163 EHC262162:EHD262163 EQY262162:EQZ262163 FAU262162:FAV262163 FKQ262162:FKR262163 FUM262162:FUN262163 GEI262162:GEJ262163 GOE262162:GOF262163 GYA262162:GYB262163 HHW262162:HHX262163 HRS262162:HRT262163 IBO262162:IBP262163 ILK262162:ILL262163 IVG262162:IVH262163 JFC262162:JFD262163 JOY262162:JOZ262163 JYU262162:JYV262163 KIQ262162:KIR262163 KSM262162:KSN262163 LCI262162:LCJ262163 LME262162:LMF262163 LWA262162:LWB262163 MFW262162:MFX262163 MPS262162:MPT262163 MZO262162:MZP262163 NJK262162:NJL262163 NTG262162:NTH262163 ODC262162:ODD262163 OMY262162:OMZ262163 OWU262162:OWV262163 PGQ262162:PGR262163 PQM262162:PQN262163 QAI262162:QAJ262163 QKE262162:QKF262163 QUA262162:QUB262163 RDW262162:RDX262163 RNS262162:RNT262163 RXO262162:RXP262163 SHK262162:SHL262163 SRG262162:SRH262163 TBC262162:TBD262163 TKY262162:TKZ262163 TUU262162:TUV262163 UEQ262162:UER262163 UOM262162:UON262163 UYI262162:UYJ262163 VIE262162:VIF262163 VSA262162:VSB262163 WBW262162:WBX262163 WLS262162:WLT262163 WVO262162:WVP262163 G327698:H327699 JC327698:JD327699 SY327698:SZ327699 ACU327698:ACV327699 AMQ327698:AMR327699 AWM327698:AWN327699 BGI327698:BGJ327699 BQE327698:BQF327699 CAA327698:CAB327699 CJW327698:CJX327699 CTS327698:CTT327699 DDO327698:DDP327699 DNK327698:DNL327699 DXG327698:DXH327699 EHC327698:EHD327699 EQY327698:EQZ327699 FAU327698:FAV327699 FKQ327698:FKR327699 FUM327698:FUN327699 GEI327698:GEJ327699 GOE327698:GOF327699 GYA327698:GYB327699 HHW327698:HHX327699 HRS327698:HRT327699 IBO327698:IBP327699 ILK327698:ILL327699 IVG327698:IVH327699 JFC327698:JFD327699 JOY327698:JOZ327699 JYU327698:JYV327699 KIQ327698:KIR327699 KSM327698:KSN327699 LCI327698:LCJ327699 LME327698:LMF327699 LWA327698:LWB327699 MFW327698:MFX327699 MPS327698:MPT327699 MZO327698:MZP327699 NJK327698:NJL327699 NTG327698:NTH327699 ODC327698:ODD327699 OMY327698:OMZ327699 OWU327698:OWV327699 PGQ327698:PGR327699 PQM327698:PQN327699 QAI327698:QAJ327699 QKE327698:QKF327699 QUA327698:QUB327699 RDW327698:RDX327699 RNS327698:RNT327699 RXO327698:RXP327699 SHK327698:SHL327699 SRG327698:SRH327699 TBC327698:TBD327699 TKY327698:TKZ327699 TUU327698:TUV327699 UEQ327698:UER327699 UOM327698:UON327699 UYI327698:UYJ327699 VIE327698:VIF327699 VSA327698:VSB327699 WBW327698:WBX327699 WLS327698:WLT327699 WVO327698:WVP327699 G393234:H393235 JC393234:JD393235 SY393234:SZ393235 ACU393234:ACV393235 AMQ393234:AMR393235 AWM393234:AWN393235 BGI393234:BGJ393235 BQE393234:BQF393235 CAA393234:CAB393235 CJW393234:CJX393235 CTS393234:CTT393235 DDO393234:DDP393235 DNK393234:DNL393235 DXG393234:DXH393235 EHC393234:EHD393235 EQY393234:EQZ393235 FAU393234:FAV393235 FKQ393234:FKR393235 FUM393234:FUN393235 GEI393234:GEJ393235 GOE393234:GOF393235 GYA393234:GYB393235 HHW393234:HHX393235 HRS393234:HRT393235 IBO393234:IBP393235 ILK393234:ILL393235 IVG393234:IVH393235 JFC393234:JFD393235 JOY393234:JOZ393235 JYU393234:JYV393235 KIQ393234:KIR393235 KSM393234:KSN393235 LCI393234:LCJ393235 LME393234:LMF393235 LWA393234:LWB393235 MFW393234:MFX393235 MPS393234:MPT393235 MZO393234:MZP393235 NJK393234:NJL393235 NTG393234:NTH393235 ODC393234:ODD393235 OMY393234:OMZ393235 OWU393234:OWV393235 PGQ393234:PGR393235 PQM393234:PQN393235 QAI393234:QAJ393235 QKE393234:QKF393235 QUA393234:QUB393235 RDW393234:RDX393235 RNS393234:RNT393235 RXO393234:RXP393235 SHK393234:SHL393235 SRG393234:SRH393235 TBC393234:TBD393235 TKY393234:TKZ393235 TUU393234:TUV393235 UEQ393234:UER393235 UOM393234:UON393235 UYI393234:UYJ393235 VIE393234:VIF393235 VSA393234:VSB393235 WBW393234:WBX393235 WLS393234:WLT393235 WVO393234:WVP393235 G458770:H458771 JC458770:JD458771 SY458770:SZ458771 ACU458770:ACV458771 AMQ458770:AMR458771 AWM458770:AWN458771 BGI458770:BGJ458771 BQE458770:BQF458771 CAA458770:CAB458771 CJW458770:CJX458771 CTS458770:CTT458771 DDO458770:DDP458771 DNK458770:DNL458771 DXG458770:DXH458771 EHC458770:EHD458771 EQY458770:EQZ458771 FAU458770:FAV458771 FKQ458770:FKR458771 FUM458770:FUN458771 GEI458770:GEJ458771 GOE458770:GOF458771 GYA458770:GYB458771 HHW458770:HHX458771 HRS458770:HRT458771 IBO458770:IBP458771 ILK458770:ILL458771 IVG458770:IVH458771 JFC458770:JFD458771 JOY458770:JOZ458771 JYU458770:JYV458771 KIQ458770:KIR458771 KSM458770:KSN458771 LCI458770:LCJ458771 LME458770:LMF458771 LWA458770:LWB458771 MFW458770:MFX458771 MPS458770:MPT458771 MZO458770:MZP458771 NJK458770:NJL458771 NTG458770:NTH458771 ODC458770:ODD458771 OMY458770:OMZ458771 OWU458770:OWV458771 PGQ458770:PGR458771 PQM458770:PQN458771 QAI458770:QAJ458771 QKE458770:QKF458771 QUA458770:QUB458771 RDW458770:RDX458771 RNS458770:RNT458771 RXO458770:RXP458771 SHK458770:SHL458771 SRG458770:SRH458771 TBC458770:TBD458771 TKY458770:TKZ458771 TUU458770:TUV458771 UEQ458770:UER458771 UOM458770:UON458771 UYI458770:UYJ458771 VIE458770:VIF458771 VSA458770:VSB458771 WBW458770:WBX458771 WLS458770:WLT458771 WVO458770:WVP458771 G524306:H524307 JC524306:JD524307 SY524306:SZ524307 ACU524306:ACV524307 AMQ524306:AMR524307 AWM524306:AWN524307 BGI524306:BGJ524307 BQE524306:BQF524307 CAA524306:CAB524307 CJW524306:CJX524307 CTS524306:CTT524307 DDO524306:DDP524307 DNK524306:DNL524307 DXG524306:DXH524307 EHC524306:EHD524307 EQY524306:EQZ524307 FAU524306:FAV524307 FKQ524306:FKR524307 FUM524306:FUN524307 GEI524306:GEJ524307 GOE524306:GOF524307 GYA524306:GYB524307 HHW524306:HHX524307 HRS524306:HRT524307 IBO524306:IBP524307 ILK524306:ILL524307 IVG524306:IVH524307 JFC524306:JFD524307 JOY524306:JOZ524307 JYU524306:JYV524307 KIQ524306:KIR524307 KSM524306:KSN524307 LCI524306:LCJ524307 LME524306:LMF524307 LWA524306:LWB524307 MFW524306:MFX524307 MPS524306:MPT524307 MZO524306:MZP524307 NJK524306:NJL524307 NTG524306:NTH524307 ODC524306:ODD524307 OMY524306:OMZ524307 OWU524306:OWV524307 PGQ524306:PGR524307 PQM524306:PQN524307 QAI524306:QAJ524307 QKE524306:QKF524307 QUA524306:QUB524307 RDW524306:RDX524307 RNS524306:RNT524307 RXO524306:RXP524307 SHK524306:SHL524307 SRG524306:SRH524307 TBC524306:TBD524307 TKY524306:TKZ524307 TUU524306:TUV524307 UEQ524306:UER524307 UOM524306:UON524307 UYI524306:UYJ524307 VIE524306:VIF524307 VSA524306:VSB524307 WBW524306:WBX524307 WLS524306:WLT524307 WVO524306:WVP524307 G589842:H589843 JC589842:JD589843 SY589842:SZ589843 ACU589842:ACV589843 AMQ589842:AMR589843 AWM589842:AWN589843 BGI589842:BGJ589843 BQE589842:BQF589843 CAA589842:CAB589843 CJW589842:CJX589843 CTS589842:CTT589843 DDO589842:DDP589843 DNK589842:DNL589843 DXG589842:DXH589843 EHC589842:EHD589843 EQY589842:EQZ589843 FAU589842:FAV589843 FKQ589842:FKR589843 FUM589842:FUN589843 GEI589842:GEJ589843 GOE589842:GOF589843 GYA589842:GYB589843 HHW589842:HHX589843 HRS589842:HRT589843 IBO589842:IBP589843 ILK589842:ILL589843 IVG589842:IVH589843 JFC589842:JFD589843 JOY589842:JOZ589843 JYU589842:JYV589843 KIQ589842:KIR589843 KSM589842:KSN589843 LCI589842:LCJ589843 LME589842:LMF589843 LWA589842:LWB589843 MFW589842:MFX589843 MPS589842:MPT589843 MZO589842:MZP589843 NJK589842:NJL589843 NTG589842:NTH589843 ODC589842:ODD589843 OMY589842:OMZ589843 OWU589842:OWV589843 PGQ589842:PGR589843 PQM589842:PQN589843 QAI589842:QAJ589843 QKE589842:QKF589843 QUA589842:QUB589843 RDW589842:RDX589843 RNS589842:RNT589843 RXO589842:RXP589843 SHK589842:SHL589843 SRG589842:SRH589843 TBC589842:TBD589843 TKY589842:TKZ589843 TUU589842:TUV589843 UEQ589842:UER589843 UOM589842:UON589843 UYI589842:UYJ589843 VIE589842:VIF589843 VSA589842:VSB589843 WBW589842:WBX589843 WLS589842:WLT589843 WVO589842:WVP589843 G655378:H655379 JC655378:JD655379 SY655378:SZ655379 ACU655378:ACV655379 AMQ655378:AMR655379 AWM655378:AWN655379 BGI655378:BGJ655379 BQE655378:BQF655379 CAA655378:CAB655379 CJW655378:CJX655379 CTS655378:CTT655379 DDO655378:DDP655379 DNK655378:DNL655379 DXG655378:DXH655379 EHC655378:EHD655379 EQY655378:EQZ655379 FAU655378:FAV655379 FKQ655378:FKR655379 FUM655378:FUN655379 GEI655378:GEJ655379 GOE655378:GOF655379 GYA655378:GYB655379 HHW655378:HHX655379 HRS655378:HRT655379 IBO655378:IBP655379 ILK655378:ILL655379 IVG655378:IVH655379 JFC655378:JFD655379 JOY655378:JOZ655379 JYU655378:JYV655379 KIQ655378:KIR655379 KSM655378:KSN655379 LCI655378:LCJ655379 LME655378:LMF655379 LWA655378:LWB655379 MFW655378:MFX655379 MPS655378:MPT655379 MZO655378:MZP655379 NJK655378:NJL655379 NTG655378:NTH655379 ODC655378:ODD655379 OMY655378:OMZ655379 OWU655378:OWV655379 PGQ655378:PGR655379 PQM655378:PQN655379 QAI655378:QAJ655379 QKE655378:QKF655379 QUA655378:QUB655379 RDW655378:RDX655379 RNS655378:RNT655379 RXO655378:RXP655379 SHK655378:SHL655379 SRG655378:SRH655379 TBC655378:TBD655379 TKY655378:TKZ655379 TUU655378:TUV655379 UEQ655378:UER655379 UOM655378:UON655379 UYI655378:UYJ655379 VIE655378:VIF655379 VSA655378:VSB655379 WBW655378:WBX655379 WLS655378:WLT655379 WVO655378:WVP655379 G720914:H720915 JC720914:JD720915 SY720914:SZ720915 ACU720914:ACV720915 AMQ720914:AMR720915 AWM720914:AWN720915 BGI720914:BGJ720915 BQE720914:BQF720915 CAA720914:CAB720915 CJW720914:CJX720915 CTS720914:CTT720915 DDO720914:DDP720915 DNK720914:DNL720915 DXG720914:DXH720915 EHC720914:EHD720915 EQY720914:EQZ720915 FAU720914:FAV720915 FKQ720914:FKR720915 FUM720914:FUN720915 GEI720914:GEJ720915 GOE720914:GOF720915 GYA720914:GYB720915 HHW720914:HHX720915 HRS720914:HRT720915 IBO720914:IBP720915 ILK720914:ILL720915 IVG720914:IVH720915 JFC720914:JFD720915 JOY720914:JOZ720915 JYU720914:JYV720915 KIQ720914:KIR720915 KSM720914:KSN720915 LCI720914:LCJ720915 LME720914:LMF720915 LWA720914:LWB720915 MFW720914:MFX720915 MPS720914:MPT720915 MZO720914:MZP720915 NJK720914:NJL720915 NTG720914:NTH720915 ODC720914:ODD720915 OMY720914:OMZ720915 OWU720914:OWV720915 PGQ720914:PGR720915 PQM720914:PQN720915 QAI720914:QAJ720915 QKE720914:QKF720915 QUA720914:QUB720915 RDW720914:RDX720915 RNS720914:RNT720915 RXO720914:RXP720915 SHK720914:SHL720915 SRG720914:SRH720915 TBC720914:TBD720915 TKY720914:TKZ720915 TUU720914:TUV720915 UEQ720914:UER720915 UOM720914:UON720915 UYI720914:UYJ720915 VIE720914:VIF720915 VSA720914:VSB720915 WBW720914:WBX720915 WLS720914:WLT720915 WVO720914:WVP720915 G786450:H786451 JC786450:JD786451 SY786450:SZ786451 ACU786450:ACV786451 AMQ786450:AMR786451 AWM786450:AWN786451 BGI786450:BGJ786451 BQE786450:BQF786451 CAA786450:CAB786451 CJW786450:CJX786451 CTS786450:CTT786451 DDO786450:DDP786451 DNK786450:DNL786451 DXG786450:DXH786451 EHC786450:EHD786451 EQY786450:EQZ786451 FAU786450:FAV786451 FKQ786450:FKR786451 FUM786450:FUN786451 GEI786450:GEJ786451 GOE786450:GOF786451 GYA786450:GYB786451 HHW786450:HHX786451 HRS786450:HRT786451 IBO786450:IBP786451 ILK786450:ILL786451 IVG786450:IVH786451 JFC786450:JFD786451 JOY786450:JOZ786451 JYU786450:JYV786451 KIQ786450:KIR786451 KSM786450:KSN786451 LCI786450:LCJ786451 LME786450:LMF786451 LWA786450:LWB786451 MFW786450:MFX786451 MPS786450:MPT786451 MZO786450:MZP786451 NJK786450:NJL786451 NTG786450:NTH786451 ODC786450:ODD786451 OMY786450:OMZ786451 OWU786450:OWV786451 PGQ786450:PGR786451 PQM786450:PQN786451 QAI786450:QAJ786451 QKE786450:QKF786451 QUA786450:QUB786451 RDW786450:RDX786451 RNS786450:RNT786451 RXO786450:RXP786451 SHK786450:SHL786451 SRG786450:SRH786451 TBC786450:TBD786451 TKY786450:TKZ786451 TUU786450:TUV786451 UEQ786450:UER786451 UOM786450:UON786451 UYI786450:UYJ786451 VIE786450:VIF786451 VSA786450:VSB786451 WBW786450:WBX786451 WLS786450:WLT786451 WVO786450:WVP786451 G851986:H851987 JC851986:JD851987 SY851986:SZ851987 ACU851986:ACV851987 AMQ851986:AMR851987 AWM851986:AWN851987 BGI851986:BGJ851987 BQE851986:BQF851987 CAA851986:CAB851987 CJW851986:CJX851987 CTS851986:CTT851987 DDO851986:DDP851987 DNK851986:DNL851987 DXG851986:DXH851987 EHC851986:EHD851987 EQY851986:EQZ851987 FAU851986:FAV851987 FKQ851986:FKR851987 FUM851986:FUN851987 GEI851986:GEJ851987 GOE851986:GOF851987 GYA851986:GYB851987 HHW851986:HHX851987 HRS851986:HRT851987 IBO851986:IBP851987 ILK851986:ILL851987 IVG851986:IVH851987 JFC851986:JFD851987 JOY851986:JOZ851987 JYU851986:JYV851987 KIQ851986:KIR851987 KSM851986:KSN851987 LCI851986:LCJ851987 LME851986:LMF851987 LWA851986:LWB851987 MFW851986:MFX851987 MPS851986:MPT851987 MZO851986:MZP851987 NJK851986:NJL851987 NTG851986:NTH851987 ODC851986:ODD851987 OMY851986:OMZ851987 OWU851986:OWV851987 PGQ851986:PGR851987 PQM851986:PQN851987 QAI851986:QAJ851987 QKE851986:QKF851987 QUA851986:QUB851987 RDW851986:RDX851987 RNS851986:RNT851987 RXO851986:RXP851987 SHK851986:SHL851987 SRG851986:SRH851987 TBC851986:TBD851987 TKY851986:TKZ851987 TUU851986:TUV851987 UEQ851986:UER851987 UOM851986:UON851987 UYI851986:UYJ851987 VIE851986:VIF851987 VSA851986:VSB851987 WBW851986:WBX851987 WLS851986:WLT851987 WVO851986:WVP851987 G917522:H917523 JC917522:JD917523 SY917522:SZ917523 ACU917522:ACV917523 AMQ917522:AMR917523 AWM917522:AWN917523 BGI917522:BGJ917523 BQE917522:BQF917523 CAA917522:CAB917523 CJW917522:CJX917523 CTS917522:CTT917523 DDO917522:DDP917523 DNK917522:DNL917523 DXG917522:DXH917523 EHC917522:EHD917523 EQY917522:EQZ917523 FAU917522:FAV917523 FKQ917522:FKR917523 FUM917522:FUN917523 GEI917522:GEJ917523 GOE917522:GOF917523 GYA917522:GYB917523 HHW917522:HHX917523 HRS917522:HRT917523 IBO917522:IBP917523 ILK917522:ILL917523 IVG917522:IVH917523 JFC917522:JFD917523 JOY917522:JOZ917523 JYU917522:JYV917523 KIQ917522:KIR917523 KSM917522:KSN917523 LCI917522:LCJ917523 LME917522:LMF917523 LWA917522:LWB917523 MFW917522:MFX917523 MPS917522:MPT917523 MZO917522:MZP917523 NJK917522:NJL917523 NTG917522:NTH917523 ODC917522:ODD917523 OMY917522:OMZ917523 OWU917522:OWV917523 PGQ917522:PGR917523 PQM917522:PQN917523 QAI917522:QAJ917523 QKE917522:QKF917523 QUA917522:QUB917523 RDW917522:RDX917523 RNS917522:RNT917523 RXO917522:RXP917523 SHK917522:SHL917523 SRG917522:SRH917523 TBC917522:TBD917523 TKY917522:TKZ917523 TUU917522:TUV917523 UEQ917522:UER917523 UOM917522:UON917523 UYI917522:UYJ917523 VIE917522:VIF917523 VSA917522:VSB917523 WBW917522:WBX917523 WLS917522:WLT917523 WVO917522:WVP917523 G983058:H983059 JC983058:JD983059 SY983058:SZ983059 ACU983058:ACV983059 AMQ983058:AMR983059 AWM983058:AWN983059 BGI983058:BGJ983059 BQE983058:BQF983059 CAA983058:CAB983059 CJW983058:CJX983059 CTS983058:CTT983059 DDO983058:DDP983059 DNK983058:DNL983059 DXG983058:DXH983059 EHC983058:EHD983059 EQY983058:EQZ983059 FAU983058:FAV983059 FKQ983058:FKR983059 FUM983058:FUN983059 GEI983058:GEJ983059 GOE983058:GOF983059 GYA983058:GYB983059 HHW983058:HHX983059 HRS983058:HRT983059 IBO983058:IBP983059 ILK983058:ILL983059 IVG983058:IVH983059 JFC983058:JFD983059 JOY983058:JOZ983059 JYU983058:JYV983059 KIQ983058:KIR983059 KSM983058:KSN983059 LCI983058:LCJ983059 LME983058:LMF983059 LWA983058:LWB983059 MFW983058:MFX983059 MPS983058:MPT983059 MZO983058:MZP983059 NJK983058:NJL983059 NTG983058:NTH983059 ODC983058:ODD983059 OMY983058:OMZ983059 OWU983058:OWV983059 PGQ983058:PGR983059 PQM983058:PQN983059 QAI983058:QAJ983059 QKE983058:QKF983059 QUA983058:QUB983059 RDW983058:RDX983059 RNS983058:RNT983059 RXO983058:RXP983059 SHK983058:SHL983059 SRG983058:SRH983059 TBC983058:TBD983059 TKY983058:TKZ983059 TUU983058:TUV983059 UEQ983058:UER983059 UOM983058:UON983059 UYI983058:UYJ983059 VIE983058:VIF983059 VSA983058:VSB983059 WBW983058:WBX983059 WLS983058:WLT983059 WVO983058:WVP983059 G43:H43 JC22:JD26 SY22:SZ26 ACU22:ACV26 AMQ22:AMR26 AWM22:AWN26 BGI22:BGJ26 BQE22:BQF26 CAA22:CAB26 CJW22:CJX26 CTS22:CTT26 DDO22:DDP26 DNK22:DNL26 DXG22:DXH26 EHC22:EHD26 EQY22:EQZ26 FAU22:FAV26 FKQ22:FKR26 FUM22:FUN26 GEI22:GEJ26 GOE22:GOF26 GYA22:GYB26 HHW22:HHX26 HRS22:HRT26 IBO22:IBP26 ILK22:ILL26 IVG22:IVH26 JFC22:JFD26 JOY22:JOZ26 JYU22:JYV26 KIQ22:KIR26 KSM22:KSN26 LCI22:LCJ26 LME22:LMF26 LWA22:LWB26 MFW22:MFX26 MPS22:MPT26 MZO22:MZP26 NJK22:NJL26 NTG22:NTH26 ODC22:ODD26 OMY22:OMZ26 OWU22:OWV26 PGQ22:PGR26 PQM22:PQN26 QAI22:QAJ26 QKE22:QKF26 QUA22:QUB26 RDW22:RDX26 RNS22:RNT26 RXO22:RXP26 SHK22:SHL26 SRG22:SRH26 TBC22:TBD26 TKY22:TKZ26 TUU22:TUV26 UEQ22:UER26 UOM22:UON26 UYI22:UYJ26 VIE22:VIF26 VSA22:VSB26 WBW22:WBX26 WLS22:WLT26 WVO22:WVP26 G65558:H65562 JC65558:JD65562 SY65558:SZ65562 ACU65558:ACV65562 AMQ65558:AMR65562 AWM65558:AWN65562 BGI65558:BGJ65562 BQE65558:BQF65562 CAA65558:CAB65562 CJW65558:CJX65562 CTS65558:CTT65562 DDO65558:DDP65562 DNK65558:DNL65562 DXG65558:DXH65562 EHC65558:EHD65562 EQY65558:EQZ65562 FAU65558:FAV65562 FKQ65558:FKR65562 FUM65558:FUN65562 GEI65558:GEJ65562 GOE65558:GOF65562 GYA65558:GYB65562 HHW65558:HHX65562 HRS65558:HRT65562 IBO65558:IBP65562 ILK65558:ILL65562 IVG65558:IVH65562 JFC65558:JFD65562 JOY65558:JOZ65562 JYU65558:JYV65562 KIQ65558:KIR65562 KSM65558:KSN65562 LCI65558:LCJ65562 LME65558:LMF65562 LWA65558:LWB65562 MFW65558:MFX65562 MPS65558:MPT65562 MZO65558:MZP65562 NJK65558:NJL65562 NTG65558:NTH65562 ODC65558:ODD65562 OMY65558:OMZ65562 OWU65558:OWV65562 PGQ65558:PGR65562 PQM65558:PQN65562 QAI65558:QAJ65562 QKE65558:QKF65562 QUA65558:QUB65562 RDW65558:RDX65562 RNS65558:RNT65562 RXO65558:RXP65562 SHK65558:SHL65562 SRG65558:SRH65562 TBC65558:TBD65562 TKY65558:TKZ65562 TUU65558:TUV65562 UEQ65558:UER65562 UOM65558:UON65562 UYI65558:UYJ65562 VIE65558:VIF65562 VSA65558:VSB65562 WBW65558:WBX65562 WLS65558:WLT65562 WVO65558:WVP65562 G131094:H131098 JC131094:JD131098 SY131094:SZ131098 ACU131094:ACV131098 AMQ131094:AMR131098 AWM131094:AWN131098 BGI131094:BGJ131098 BQE131094:BQF131098 CAA131094:CAB131098 CJW131094:CJX131098 CTS131094:CTT131098 DDO131094:DDP131098 DNK131094:DNL131098 DXG131094:DXH131098 EHC131094:EHD131098 EQY131094:EQZ131098 FAU131094:FAV131098 FKQ131094:FKR131098 FUM131094:FUN131098 GEI131094:GEJ131098 GOE131094:GOF131098 GYA131094:GYB131098 HHW131094:HHX131098 HRS131094:HRT131098 IBO131094:IBP131098 ILK131094:ILL131098 IVG131094:IVH131098 JFC131094:JFD131098 JOY131094:JOZ131098 JYU131094:JYV131098 KIQ131094:KIR131098 KSM131094:KSN131098 LCI131094:LCJ131098 LME131094:LMF131098 LWA131094:LWB131098 MFW131094:MFX131098 MPS131094:MPT131098 MZO131094:MZP131098 NJK131094:NJL131098 NTG131094:NTH131098 ODC131094:ODD131098 OMY131094:OMZ131098 OWU131094:OWV131098 PGQ131094:PGR131098 PQM131094:PQN131098 QAI131094:QAJ131098 QKE131094:QKF131098 QUA131094:QUB131098 RDW131094:RDX131098 RNS131094:RNT131098 RXO131094:RXP131098 SHK131094:SHL131098 SRG131094:SRH131098 TBC131094:TBD131098 TKY131094:TKZ131098 TUU131094:TUV131098 UEQ131094:UER131098 UOM131094:UON131098 UYI131094:UYJ131098 VIE131094:VIF131098 VSA131094:VSB131098 WBW131094:WBX131098 WLS131094:WLT131098 WVO131094:WVP131098 G196630:H196634 JC196630:JD196634 SY196630:SZ196634 ACU196630:ACV196634 AMQ196630:AMR196634 AWM196630:AWN196634 BGI196630:BGJ196634 BQE196630:BQF196634 CAA196630:CAB196634 CJW196630:CJX196634 CTS196630:CTT196634 DDO196630:DDP196634 DNK196630:DNL196634 DXG196630:DXH196634 EHC196630:EHD196634 EQY196630:EQZ196634 FAU196630:FAV196634 FKQ196630:FKR196634 FUM196630:FUN196634 GEI196630:GEJ196634 GOE196630:GOF196634 GYA196630:GYB196634 HHW196630:HHX196634 HRS196630:HRT196634 IBO196630:IBP196634 ILK196630:ILL196634 IVG196630:IVH196634 JFC196630:JFD196634 JOY196630:JOZ196634 JYU196630:JYV196634 KIQ196630:KIR196634 KSM196630:KSN196634 LCI196630:LCJ196634 LME196630:LMF196634 LWA196630:LWB196634 MFW196630:MFX196634 MPS196630:MPT196634 MZO196630:MZP196634 NJK196630:NJL196634 NTG196630:NTH196634 ODC196630:ODD196634 OMY196630:OMZ196634 OWU196630:OWV196634 PGQ196630:PGR196634 PQM196630:PQN196634 QAI196630:QAJ196634 QKE196630:QKF196634 QUA196630:QUB196634 RDW196630:RDX196634 RNS196630:RNT196634 RXO196630:RXP196634 SHK196630:SHL196634 SRG196630:SRH196634 TBC196630:TBD196634 TKY196630:TKZ196634 TUU196630:TUV196634 UEQ196630:UER196634 UOM196630:UON196634 UYI196630:UYJ196634 VIE196630:VIF196634 VSA196630:VSB196634 WBW196630:WBX196634 WLS196630:WLT196634 WVO196630:WVP196634 G262166:H262170 JC262166:JD262170 SY262166:SZ262170 ACU262166:ACV262170 AMQ262166:AMR262170 AWM262166:AWN262170 BGI262166:BGJ262170 BQE262166:BQF262170 CAA262166:CAB262170 CJW262166:CJX262170 CTS262166:CTT262170 DDO262166:DDP262170 DNK262166:DNL262170 DXG262166:DXH262170 EHC262166:EHD262170 EQY262166:EQZ262170 FAU262166:FAV262170 FKQ262166:FKR262170 FUM262166:FUN262170 GEI262166:GEJ262170 GOE262166:GOF262170 GYA262166:GYB262170 HHW262166:HHX262170 HRS262166:HRT262170 IBO262166:IBP262170 ILK262166:ILL262170 IVG262166:IVH262170 JFC262166:JFD262170 JOY262166:JOZ262170 JYU262166:JYV262170 KIQ262166:KIR262170 KSM262166:KSN262170 LCI262166:LCJ262170 LME262166:LMF262170 LWA262166:LWB262170 MFW262166:MFX262170 MPS262166:MPT262170 MZO262166:MZP262170 NJK262166:NJL262170 NTG262166:NTH262170 ODC262166:ODD262170 OMY262166:OMZ262170 OWU262166:OWV262170 PGQ262166:PGR262170 PQM262166:PQN262170 QAI262166:QAJ262170 QKE262166:QKF262170 QUA262166:QUB262170 RDW262166:RDX262170 RNS262166:RNT262170 RXO262166:RXP262170 SHK262166:SHL262170 SRG262166:SRH262170 TBC262166:TBD262170 TKY262166:TKZ262170 TUU262166:TUV262170 UEQ262166:UER262170 UOM262166:UON262170 UYI262166:UYJ262170 VIE262166:VIF262170 VSA262166:VSB262170 WBW262166:WBX262170 WLS262166:WLT262170 WVO262166:WVP262170 G327702:H327706 JC327702:JD327706 SY327702:SZ327706 ACU327702:ACV327706 AMQ327702:AMR327706 AWM327702:AWN327706 BGI327702:BGJ327706 BQE327702:BQF327706 CAA327702:CAB327706 CJW327702:CJX327706 CTS327702:CTT327706 DDO327702:DDP327706 DNK327702:DNL327706 DXG327702:DXH327706 EHC327702:EHD327706 EQY327702:EQZ327706 FAU327702:FAV327706 FKQ327702:FKR327706 FUM327702:FUN327706 GEI327702:GEJ327706 GOE327702:GOF327706 GYA327702:GYB327706 HHW327702:HHX327706 HRS327702:HRT327706 IBO327702:IBP327706 ILK327702:ILL327706 IVG327702:IVH327706 JFC327702:JFD327706 JOY327702:JOZ327706 JYU327702:JYV327706 KIQ327702:KIR327706 KSM327702:KSN327706 LCI327702:LCJ327706 LME327702:LMF327706 LWA327702:LWB327706 MFW327702:MFX327706 MPS327702:MPT327706 MZO327702:MZP327706 NJK327702:NJL327706 NTG327702:NTH327706 ODC327702:ODD327706 OMY327702:OMZ327706 OWU327702:OWV327706 PGQ327702:PGR327706 PQM327702:PQN327706 QAI327702:QAJ327706 QKE327702:QKF327706 QUA327702:QUB327706 RDW327702:RDX327706 RNS327702:RNT327706 RXO327702:RXP327706 SHK327702:SHL327706 SRG327702:SRH327706 TBC327702:TBD327706 TKY327702:TKZ327706 TUU327702:TUV327706 UEQ327702:UER327706 UOM327702:UON327706 UYI327702:UYJ327706 VIE327702:VIF327706 VSA327702:VSB327706 WBW327702:WBX327706 WLS327702:WLT327706 WVO327702:WVP327706 G393238:H393242 JC393238:JD393242 SY393238:SZ393242 ACU393238:ACV393242 AMQ393238:AMR393242 AWM393238:AWN393242 BGI393238:BGJ393242 BQE393238:BQF393242 CAA393238:CAB393242 CJW393238:CJX393242 CTS393238:CTT393242 DDO393238:DDP393242 DNK393238:DNL393242 DXG393238:DXH393242 EHC393238:EHD393242 EQY393238:EQZ393242 FAU393238:FAV393242 FKQ393238:FKR393242 FUM393238:FUN393242 GEI393238:GEJ393242 GOE393238:GOF393242 GYA393238:GYB393242 HHW393238:HHX393242 HRS393238:HRT393242 IBO393238:IBP393242 ILK393238:ILL393242 IVG393238:IVH393242 JFC393238:JFD393242 JOY393238:JOZ393242 JYU393238:JYV393242 KIQ393238:KIR393242 KSM393238:KSN393242 LCI393238:LCJ393242 LME393238:LMF393242 LWA393238:LWB393242 MFW393238:MFX393242 MPS393238:MPT393242 MZO393238:MZP393242 NJK393238:NJL393242 NTG393238:NTH393242 ODC393238:ODD393242 OMY393238:OMZ393242 OWU393238:OWV393242 PGQ393238:PGR393242 PQM393238:PQN393242 QAI393238:QAJ393242 QKE393238:QKF393242 QUA393238:QUB393242 RDW393238:RDX393242 RNS393238:RNT393242 RXO393238:RXP393242 SHK393238:SHL393242 SRG393238:SRH393242 TBC393238:TBD393242 TKY393238:TKZ393242 TUU393238:TUV393242 UEQ393238:UER393242 UOM393238:UON393242 UYI393238:UYJ393242 VIE393238:VIF393242 VSA393238:VSB393242 WBW393238:WBX393242 WLS393238:WLT393242 WVO393238:WVP393242 G458774:H458778 JC458774:JD458778 SY458774:SZ458778 ACU458774:ACV458778 AMQ458774:AMR458778 AWM458774:AWN458778 BGI458774:BGJ458778 BQE458774:BQF458778 CAA458774:CAB458778 CJW458774:CJX458778 CTS458774:CTT458778 DDO458774:DDP458778 DNK458774:DNL458778 DXG458774:DXH458778 EHC458774:EHD458778 EQY458774:EQZ458778 FAU458774:FAV458778 FKQ458774:FKR458778 FUM458774:FUN458778 GEI458774:GEJ458778 GOE458774:GOF458778 GYA458774:GYB458778 HHW458774:HHX458778 HRS458774:HRT458778 IBO458774:IBP458778 ILK458774:ILL458778 IVG458774:IVH458778 JFC458774:JFD458778 JOY458774:JOZ458778 JYU458774:JYV458778 KIQ458774:KIR458778 KSM458774:KSN458778 LCI458774:LCJ458778 LME458774:LMF458778 LWA458774:LWB458778 MFW458774:MFX458778 MPS458774:MPT458778 MZO458774:MZP458778 NJK458774:NJL458778 NTG458774:NTH458778 ODC458774:ODD458778 OMY458774:OMZ458778 OWU458774:OWV458778 PGQ458774:PGR458778 PQM458774:PQN458778 QAI458774:QAJ458778 QKE458774:QKF458778 QUA458774:QUB458778 RDW458774:RDX458778 RNS458774:RNT458778 RXO458774:RXP458778 SHK458774:SHL458778 SRG458774:SRH458778 TBC458774:TBD458778 TKY458774:TKZ458778 TUU458774:TUV458778 UEQ458774:UER458778 UOM458774:UON458778 UYI458774:UYJ458778 VIE458774:VIF458778 VSA458774:VSB458778 WBW458774:WBX458778 WLS458774:WLT458778 WVO458774:WVP458778 G524310:H524314 JC524310:JD524314 SY524310:SZ524314 ACU524310:ACV524314 AMQ524310:AMR524314 AWM524310:AWN524314 BGI524310:BGJ524314 BQE524310:BQF524314 CAA524310:CAB524314 CJW524310:CJX524314 CTS524310:CTT524314 DDO524310:DDP524314 DNK524310:DNL524314 DXG524310:DXH524314 EHC524310:EHD524314 EQY524310:EQZ524314 FAU524310:FAV524314 FKQ524310:FKR524314 FUM524310:FUN524314 GEI524310:GEJ524314 GOE524310:GOF524314 GYA524310:GYB524314 HHW524310:HHX524314 HRS524310:HRT524314 IBO524310:IBP524314 ILK524310:ILL524314 IVG524310:IVH524314 JFC524310:JFD524314 JOY524310:JOZ524314 JYU524310:JYV524314 KIQ524310:KIR524314 KSM524310:KSN524314 LCI524310:LCJ524314 LME524310:LMF524314 LWA524310:LWB524314 MFW524310:MFX524314 MPS524310:MPT524314 MZO524310:MZP524314 NJK524310:NJL524314 NTG524310:NTH524314 ODC524310:ODD524314 OMY524310:OMZ524314 OWU524310:OWV524314 PGQ524310:PGR524314 PQM524310:PQN524314 QAI524310:QAJ524314 QKE524310:QKF524314 QUA524310:QUB524314 RDW524310:RDX524314 RNS524310:RNT524314 RXO524310:RXP524314 SHK524310:SHL524314 SRG524310:SRH524314 TBC524310:TBD524314 TKY524310:TKZ524314 TUU524310:TUV524314 UEQ524310:UER524314 UOM524310:UON524314 UYI524310:UYJ524314 VIE524310:VIF524314 VSA524310:VSB524314 WBW524310:WBX524314 WLS524310:WLT524314 WVO524310:WVP524314 G589846:H589850 JC589846:JD589850 SY589846:SZ589850 ACU589846:ACV589850 AMQ589846:AMR589850 AWM589846:AWN589850 BGI589846:BGJ589850 BQE589846:BQF589850 CAA589846:CAB589850 CJW589846:CJX589850 CTS589846:CTT589850 DDO589846:DDP589850 DNK589846:DNL589850 DXG589846:DXH589850 EHC589846:EHD589850 EQY589846:EQZ589850 FAU589846:FAV589850 FKQ589846:FKR589850 FUM589846:FUN589850 GEI589846:GEJ589850 GOE589846:GOF589850 GYA589846:GYB589850 HHW589846:HHX589850 HRS589846:HRT589850 IBO589846:IBP589850 ILK589846:ILL589850 IVG589846:IVH589850 JFC589846:JFD589850 JOY589846:JOZ589850 JYU589846:JYV589850 KIQ589846:KIR589850 KSM589846:KSN589850 LCI589846:LCJ589850 LME589846:LMF589850 LWA589846:LWB589850 MFW589846:MFX589850 MPS589846:MPT589850 MZO589846:MZP589850 NJK589846:NJL589850 NTG589846:NTH589850 ODC589846:ODD589850 OMY589846:OMZ589850 OWU589846:OWV589850 PGQ589846:PGR589850 PQM589846:PQN589850 QAI589846:QAJ589850 QKE589846:QKF589850 QUA589846:QUB589850 RDW589846:RDX589850 RNS589846:RNT589850 RXO589846:RXP589850 SHK589846:SHL589850 SRG589846:SRH589850 TBC589846:TBD589850 TKY589846:TKZ589850 TUU589846:TUV589850 UEQ589846:UER589850 UOM589846:UON589850 UYI589846:UYJ589850 VIE589846:VIF589850 VSA589846:VSB589850 WBW589846:WBX589850 WLS589846:WLT589850 WVO589846:WVP589850 G655382:H655386 JC655382:JD655386 SY655382:SZ655386 ACU655382:ACV655386 AMQ655382:AMR655386 AWM655382:AWN655386 BGI655382:BGJ655386 BQE655382:BQF655386 CAA655382:CAB655386 CJW655382:CJX655386 CTS655382:CTT655386 DDO655382:DDP655386 DNK655382:DNL655386 DXG655382:DXH655386 EHC655382:EHD655386 EQY655382:EQZ655386 FAU655382:FAV655386 FKQ655382:FKR655386 FUM655382:FUN655386 GEI655382:GEJ655386 GOE655382:GOF655386 GYA655382:GYB655386 HHW655382:HHX655386 HRS655382:HRT655386 IBO655382:IBP655386 ILK655382:ILL655386 IVG655382:IVH655386 JFC655382:JFD655386 JOY655382:JOZ655386 JYU655382:JYV655386 KIQ655382:KIR655386 KSM655382:KSN655386 LCI655382:LCJ655386 LME655382:LMF655386 LWA655382:LWB655386 MFW655382:MFX655386 MPS655382:MPT655386 MZO655382:MZP655386 NJK655382:NJL655386 NTG655382:NTH655386 ODC655382:ODD655386 OMY655382:OMZ655386 OWU655382:OWV655386 PGQ655382:PGR655386 PQM655382:PQN655386 QAI655382:QAJ655386 QKE655382:QKF655386 QUA655382:QUB655386 RDW655382:RDX655386 RNS655382:RNT655386 RXO655382:RXP655386 SHK655382:SHL655386 SRG655382:SRH655386 TBC655382:TBD655386 TKY655382:TKZ655386 TUU655382:TUV655386 UEQ655382:UER655386 UOM655382:UON655386 UYI655382:UYJ655386 VIE655382:VIF655386 VSA655382:VSB655386 WBW655382:WBX655386 WLS655382:WLT655386 WVO655382:WVP655386 G720918:H720922 JC720918:JD720922 SY720918:SZ720922 ACU720918:ACV720922 AMQ720918:AMR720922 AWM720918:AWN720922 BGI720918:BGJ720922 BQE720918:BQF720922 CAA720918:CAB720922 CJW720918:CJX720922 CTS720918:CTT720922 DDO720918:DDP720922 DNK720918:DNL720922 DXG720918:DXH720922 EHC720918:EHD720922 EQY720918:EQZ720922 FAU720918:FAV720922 FKQ720918:FKR720922 FUM720918:FUN720922 GEI720918:GEJ720922 GOE720918:GOF720922 GYA720918:GYB720922 HHW720918:HHX720922 HRS720918:HRT720922 IBO720918:IBP720922 ILK720918:ILL720922 IVG720918:IVH720922 JFC720918:JFD720922 JOY720918:JOZ720922 JYU720918:JYV720922 KIQ720918:KIR720922 KSM720918:KSN720922 LCI720918:LCJ720922 LME720918:LMF720922 LWA720918:LWB720922 MFW720918:MFX720922 MPS720918:MPT720922 MZO720918:MZP720922 NJK720918:NJL720922 NTG720918:NTH720922 ODC720918:ODD720922 OMY720918:OMZ720922 OWU720918:OWV720922 PGQ720918:PGR720922 PQM720918:PQN720922 QAI720918:QAJ720922 QKE720918:QKF720922 QUA720918:QUB720922 RDW720918:RDX720922 RNS720918:RNT720922 RXO720918:RXP720922 SHK720918:SHL720922 SRG720918:SRH720922 TBC720918:TBD720922 TKY720918:TKZ720922 TUU720918:TUV720922 UEQ720918:UER720922 UOM720918:UON720922 UYI720918:UYJ720922 VIE720918:VIF720922 VSA720918:VSB720922 WBW720918:WBX720922 WLS720918:WLT720922 WVO720918:WVP720922 G786454:H786458 JC786454:JD786458 SY786454:SZ786458 ACU786454:ACV786458 AMQ786454:AMR786458 AWM786454:AWN786458 BGI786454:BGJ786458 BQE786454:BQF786458 CAA786454:CAB786458 CJW786454:CJX786458 CTS786454:CTT786458 DDO786454:DDP786458 DNK786454:DNL786458 DXG786454:DXH786458 EHC786454:EHD786458 EQY786454:EQZ786458 FAU786454:FAV786458 FKQ786454:FKR786458 FUM786454:FUN786458 GEI786454:GEJ786458 GOE786454:GOF786458 GYA786454:GYB786458 HHW786454:HHX786458 HRS786454:HRT786458 IBO786454:IBP786458 ILK786454:ILL786458 IVG786454:IVH786458 JFC786454:JFD786458 JOY786454:JOZ786458 JYU786454:JYV786458 KIQ786454:KIR786458 KSM786454:KSN786458 LCI786454:LCJ786458 LME786454:LMF786458 LWA786454:LWB786458 MFW786454:MFX786458 MPS786454:MPT786458 MZO786454:MZP786458 NJK786454:NJL786458 NTG786454:NTH786458 ODC786454:ODD786458 OMY786454:OMZ786458 OWU786454:OWV786458 PGQ786454:PGR786458 PQM786454:PQN786458 QAI786454:QAJ786458 QKE786454:QKF786458 QUA786454:QUB786458 RDW786454:RDX786458 RNS786454:RNT786458 RXO786454:RXP786458 SHK786454:SHL786458 SRG786454:SRH786458 TBC786454:TBD786458 TKY786454:TKZ786458 TUU786454:TUV786458 UEQ786454:UER786458 UOM786454:UON786458 UYI786454:UYJ786458 VIE786454:VIF786458 VSA786454:VSB786458 WBW786454:WBX786458 WLS786454:WLT786458 WVO786454:WVP786458 G851990:H851994 JC851990:JD851994 SY851990:SZ851994 ACU851990:ACV851994 AMQ851990:AMR851994 AWM851990:AWN851994 BGI851990:BGJ851994 BQE851990:BQF851994 CAA851990:CAB851994 CJW851990:CJX851994 CTS851990:CTT851994 DDO851990:DDP851994 DNK851990:DNL851994 DXG851990:DXH851994 EHC851990:EHD851994 EQY851990:EQZ851994 FAU851990:FAV851994 FKQ851990:FKR851994 FUM851990:FUN851994 GEI851990:GEJ851994 GOE851990:GOF851994 GYA851990:GYB851994 HHW851990:HHX851994 HRS851990:HRT851994 IBO851990:IBP851994 ILK851990:ILL851994 IVG851990:IVH851994 JFC851990:JFD851994 JOY851990:JOZ851994 JYU851990:JYV851994 KIQ851990:KIR851994 KSM851990:KSN851994 LCI851990:LCJ851994 LME851990:LMF851994 LWA851990:LWB851994 MFW851990:MFX851994 MPS851990:MPT851994 MZO851990:MZP851994 NJK851990:NJL851994 NTG851990:NTH851994 ODC851990:ODD851994 OMY851990:OMZ851994 OWU851990:OWV851994 PGQ851990:PGR851994 PQM851990:PQN851994 QAI851990:QAJ851994 QKE851990:QKF851994 QUA851990:QUB851994 RDW851990:RDX851994 RNS851990:RNT851994 RXO851990:RXP851994 SHK851990:SHL851994 SRG851990:SRH851994 TBC851990:TBD851994 TKY851990:TKZ851994 TUU851990:TUV851994 UEQ851990:UER851994 UOM851990:UON851994 UYI851990:UYJ851994 VIE851990:VIF851994 VSA851990:VSB851994 WBW851990:WBX851994 WLS851990:WLT851994 WVO851990:WVP851994 G917526:H917530 JC917526:JD917530 SY917526:SZ917530 ACU917526:ACV917530 AMQ917526:AMR917530 AWM917526:AWN917530 BGI917526:BGJ917530 BQE917526:BQF917530 CAA917526:CAB917530 CJW917526:CJX917530 CTS917526:CTT917530 DDO917526:DDP917530 DNK917526:DNL917530 DXG917526:DXH917530 EHC917526:EHD917530 EQY917526:EQZ917530 FAU917526:FAV917530 FKQ917526:FKR917530 FUM917526:FUN917530 GEI917526:GEJ917530 GOE917526:GOF917530 GYA917526:GYB917530 HHW917526:HHX917530 HRS917526:HRT917530 IBO917526:IBP917530 ILK917526:ILL917530 IVG917526:IVH917530 JFC917526:JFD917530 JOY917526:JOZ917530 JYU917526:JYV917530 KIQ917526:KIR917530 KSM917526:KSN917530 LCI917526:LCJ917530 LME917526:LMF917530 LWA917526:LWB917530 MFW917526:MFX917530 MPS917526:MPT917530 MZO917526:MZP917530 NJK917526:NJL917530 NTG917526:NTH917530 ODC917526:ODD917530 OMY917526:OMZ917530 OWU917526:OWV917530 PGQ917526:PGR917530 PQM917526:PQN917530 QAI917526:QAJ917530 QKE917526:QKF917530 QUA917526:QUB917530 RDW917526:RDX917530 RNS917526:RNT917530 RXO917526:RXP917530 SHK917526:SHL917530 SRG917526:SRH917530 TBC917526:TBD917530 TKY917526:TKZ917530 TUU917526:TUV917530 UEQ917526:UER917530 UOM917526:UON917530 UYI917526:UYJ917530 VIE917526:VIF917530 VSA917526:VSB917530 WBW917526:WBX917530 WLS917526:WLT917530 WVO917526:WVP917530 G983062:H983066 JC983062:JD983066 SY983062:SZ983066 ACU983062:ACV983066 AMQ983062:AMR983066 AWM983062:AWN983066 BGI983062:BGJ983066 BQE983062:BQF983066 CAA983062:CAB983066 CJW983062:CJX983066 CTS983062:CTT983066 DDO983062:DDP983066 DNK983062:DNL983066 DXG983062:DXH983066 EHC983062:EHD983066 EQY983062:EQZ983066 FAU983062:FAV983066 FKQ983062:FKR983066 FUM983062:FUN983066 GEI983062:GEJ983066 GOE983062:GOF983066 GYA983062:GYB983066 HHW983062:HHX983066 HRS983062:HRT983066 IBO983062:IBP983066 ILK983062:ILL983066 IVG983062:IVH983066 JFC983062:JFD983066 JOY983062:JOZ983066 JYU983062:JYV983066 KIQ983062:KIR983066 KSM983062:KSN983066 LCI983062:LCJ983066 LME983062:LMF983066 LWA983062:LWB983066 MFW983062:MFX983066 MPS983062:MPT983066 MZO983062:MZP983066 NJK983062:NJL983066 NTG983062:NTH983066 ODC983062:ODD983066 OMY983062:OMZ983066 OWU983062:OWV983066 PGQ983062:PGR983066 PQM983062:PQN983066 QAI983062:QAJ983066 QKE983062:QKF983066 QUA983062:QUB983066 RDW983062:RDX983066 RNS983062:RNT983066 RXO983062:RXP983066 SHK983062:SHL983066 SRG983062:SRH983066 TBC983062:TBD983066 TKY983062:TKZ983066 TUU983062:TUV983066 UEQ983062:UER983066 UOM983062:UON983066 UYI983062:UYJ983066 VIE983062:VIF983066 VSA983062:VSB983066 WBW983062:WBX983066 WLS983062:WLT983066 WVO983062:WVP983066 G34:H35 JC34:JD35 SY34:SZ35 ACU34:ACV35 AMQ34:AMR35 AWM34:AWN35 BGI34:BGJ35 BQE34:BQF35 CAA34:CAB35 CJW34:CJX35 CTS34:CTT35 DDO34:DDP35 DNK34:DNL35 DXG34:DXH35 EHC34:EHD35 EQY34:EQZ35 FAU34:FAV35 FKQ34:FKR35 FUM34:FUN35 GEI34:GEJ35 GOE34:GOF35 GYA34:GYB35 HHW34:HHX35 HRS34:HRT35 IBO34:IBP35 ILK34:ILL35 IVG34:IVH35 JFC34:JFD35 JOY34:JOZ35 JYU34:JYV35 KIQ34:KIR35 KSM34:KSN35 LCI34:LCJ35 LME34:LMF35 LWA34:LWB35 MFW34:MFX35 MPS34:MPT35 MZO34:MZP35 NJK34:NJL35 NTG34:NTH35 ODC34:ODD35 OMY34:OMZ35 OWU34:OWV35 PGQ34:PGR35 PQM34:PQN35 QAI34:QAJ35 QKE34:QKF35 QUA34:QUB35 RDW34:RDX35 RNS34:RNT35 RXO34:RXP35 SHK34:SHL35 SRG34:SRH35 TBC34:TBD35 TKY34:TKZ35 TUU34:TUV35 UEQ34:UER35 UOM34:UON35 UYI34:UYJ35 VIE34:VIF35 VSA34:VSB35 WBW34:WBX35 WLS34:WLT35 WVO34:WVP35 G65570:H65571 JC65570:JD65571 SY65570:SZ65571 ACU65570:ACV65571 AMQ65570:AMR65571 AWM65570:AWN65571 BGI65570:BGJ65571 BQE65570:BQF65571 CAA65570:CAB65571 CJW65570:CJX65571 CTS65570:CTT65571 DDO65570:DDP65571 DNK65570:DNL65571 DXG65570:DXH65571 EHC65570:EHD65571 EQY65570:EQZ65571 FAU65570:FAV65571 FKQ65570:FKR65571 FUM65570:FUN65571 GEI65570:GEJ65571 GOE65570:GOF65571 GYA65570:GYB65571 HHW65570:HHX65571 HRS65570:HRT65571 IBO65570:IBP65571 ILK65570:ILL65571 IVG65570:IVH65571 JFC65570:JFD65571 JOY65570:JOZ65571 JYU65570:JYV65571 KIQ65570:KIR65571 KSM65570:KSN65571 LCI65570:LCJ65571 LME65570:LMF65571 LWA65570:LWB65571 MFW65570:MFX65571 MPS65570:MPT65571 MZO65570:MZP65571 NJK65570:NJL65571 NTG65570:NTH65571 ODC65570:ODD65571 OMY65570:OMZ65571 OWU65570:OWV65571 PGQ65570:PGR65571 PQM65570:PQN65571 QAI65570:QAJ65571 QKE65570:QKF65571 QUA65570:QUB65571 RDW65570:RDX65571 RNS65570:RNT65571 RXO65570:RXP65571 SHK65570:SHL65571 SRG65570:SRH65571 TBC65570:TBD65571 TKY65570:TKZ65571 TUU65570:TUV65571 UEQ65570:UER65571 UOM65570:UON65571 UYI65570:UYJ65571 VIE65570:VIF65571 VSA65570:VSB65571 WBW65570:WBX65571 WLS65570:WLT65571 WVO65570:WVP65571 G131106:H131107 JC131106:JD131107 SY131106:SZ131107 ACU131106:ACV131107 AMQ131106:AMR131107 AWM131106:AWN131107 BGI131106:BGJ131107 BQE131106:BQF131107 CAA131106:CAB131107 CJW131106:CJX131107 CTS131106:CTT131107 DDO131106:DDP131107 DNK131106:DNL131107 DXG131106:DXH131107 EHC131106:EHD131107 EQY131106:EQZ131107 FAU131106:FAV131107 FKQ131106:FKR131107 FUM131106:FUN131107 GEI131106:GEJ131107 GOE131106:GOF131107 GYA131106:GYB131107 HHW131106:HHX131107 HRS131106:HRT131107 IBO131106:IBP131107 ILK131106:ILL131107 IVG131106:IVH131107 JFC131106:JFD131107 JOY131106:JOZ131107 JYU131106:JYV131107 KIQ131106:KIR131107 KSM131106:KSN131107 LCI131106:LCJ131107 LME131106:LMF131107 LWA131106:LWB131107 MFW131106:MFX131107 MPS131106:MPT131107 MZO131106:MZP131107 NJK131106:NJL131107 NTG131106:NTH131107 ODC131106:ODD131107 OMY131106:OMZ131107 OWU131106:OWV131107 PGQ131106:PGR131107 PQM131106:PQN131107 QAI131106:QAJ131107 QKE131106:QKF131107 QUA131106:QUB131107 RDW131106:RDX131107 RNS131106:RNT131107 RXO131106:RXP131107 SHK131106:SHL131107 SRG131106:SRH131107 TBC131106:TBD131107 TKY131106:TKZ131107 TUU131106:TUV131107 UEQ131106:UER131107 UOM131106:UON131107 UYI131106:UYJ131107 VIE131106:VIF131107 VSA131106:VSB131107 WBW131106:WBX131107 WLS131106:WLT131107 WVO131106:WVP131107 G196642:H196643 JC196642:JD196643 SY196642:SZ196643 ACU196642:ACV196643 AMQ196642:AMR196643 AWM196642:AWN196643 BGI196642:BGJ196643 BQE196642:BQF196643 CAA196642:CAB196643 CJW196642:CJX196643 CTS196642:CTT196643 DDO196642:DDP196643 DNK196642:DNL196643 DXG196642:DXH196643 EHC196642:EHD196643 EQY196642:EQZ196643 FAU196642:FAV196643 FKQ196642:FKR196643 FUM196642:FUN196643 GEI196642:GEJ196643 GOE196642:GOF196643 GYA196642:GYB196643 HHW196642:HHX196643 HRS196642:HRT196643 IBO196642:IBP196643 ILK196642:ILL196643 IVG196642:IVH196643 JFC196642:JFD196643 JOY196642:JOZ196643 JYU196642:JYV196643 KIQ196642:KIR196643 KSM196642:KSN196643 LCI196642:LCJ196643 LME196642:LMF196643 LWA196642:LWB196643 MFW196642:MFX196643 MPS196642:MPT196643 MZO196642:MZP196643 NJK196642:NJL196643 NTG196642:NTH196643 ODC196642:ODD196643 OMY196642:OMZ196643 OWU196642:OWV196643 PGQ196642:PGR196643 PQM196642:PQN196643 QAI196642:QAJ196643 QKE196642:QKF196643 QUA196642:QUB196643 RDW196642:RDX196643 RNS196642:RNT196643 RXO196642:RXP196643 SHK196642:SHL196643 SRG196642:SRH196643 TBC196642:TBD196643 TKY196642:TKZ196643 TUU196642:TUV196643 UEQ196642:UER196643 UOM196642:UON196643 UYI196642:UYJ196643 VIE196642:VIF196643 VSA196642:VSB196643 WBW196642:WBX196643 WLS196642:WLT196643 WVO196642:WVP196643 G262178:H262179 JC262178:JD262179 SY262178:SZ262179 ACU262178:ACV262179 AMQ262178:AMR262179 AWM262178:AWN262179 BGI262178:BGJ262179 BQE262178:BQF262179 CAA262178:CAB262179 CJW262178:CJX262179 CTS262178:CTT262179 DDO262178:DDP262179 DNK262178:DNL262179 DXG262178:DXH262179 EHC262178:EHD262179 EQY262178:EQZ262179 FAU262178:FAV262179 FKQ262178:FKR262179 FUM262178:FUN262179 GEI262178:GEJ262179 GOE262178:GOF262179 GYA262178:GYB262179 HHW262178:HHX262179 HRS262178:HRT262179 IBO262178:IBP262179 ILK262178:ILL262179 IVG262178:IVH262179 JFC262178:JFD262179 JOY262178:JOZ262179 JYU262178:JYV262179 KIQ262178:KIR262179 KSM262178:KSN262179 LCI262178:LCJ262179 LME262178:LMF262179 LWA262178:LWB262179 MFW262178:MFX262179 MPS262178:MPT262179 MZO262178:MZP262179 NJK262178:NJL262179 NTG262178:NTH262179 ODC262178:ODD262179 OMY262178:OMZ262179 OWU262178:OWV262179 PGQ262178:PGR262179 PQM262178:PQN262179 QAI262178:QAJ262179 QKE262178:QKF262179 QUA262178:QUB262179 RDW262178:RDX262179 RNS262178:RNT262179 RXO262178:RXP262179 SHK262178:SHL262179 SRG262178:SRH262179 TBC262178:TBD262179 TKY262178:TKZ262179 TUU262178:TUV262179 UEQ262178:UER262179 UOM262178:UON262179 UYI262178:UYJ262179 VIE262178:VIF262179 VSA262178:VSB262179 WBW262178:WBX262179 WLS262178:WLT262179 WVO262178:WVP262179 G327714:H327715 JC327714:JD327715 SY327714:SZ327715 ACU327714:ACV327715 AMQ327714:AMR327715 AWM327714:AWN327715 BGI327714:BGJ327715 BQE327714:BQF327715 CAA327714:CAB327715 CJW327714:CJX327715 CTS327714:CTT327715 DDO327714:DDP327715 DNK327714:DNL327715 DXG327714:DXH327715 EHC327714:EHD327715 EQY327714:EQZ327715 FAU327714:FAV327715 FKQ327714:FKR327715 FUM327714:FUN327715 GEI327714:GEJ327715 GOE327714:GOF327715 GYA327714:GYB327715 HHW327714:HHX327715 HRS327714:HRT327715 IBO327714:IBP327715 ILK327714:ILL327715 IVG327714:IVH327715 JFC327714:JFD327715 JOY327714:JOZ327715 JYU327714:JYV327715 KIQ327714:KIR327715 KSM327714:KSN327715 LCI327714:LCJ327715 LME327714:LMF327715 LWA327714:LWB327715 MFW327714:MFX327715 MPS327714:MPT327715 MZO327714:MZP327715 NJK327714:NJL327715 NTG327714:NTH327715 ODC327714:ODD327715 OMY327714:OMZ327715 OWU327714:OWV327715 PGQ327714:PGR327715 PQM327714:PQN327715 QAI327714:QAJ327715 QKE327714:QKF327715 QUA327714:QUB327715 RDW327714:RDX327715 RNS327714:RNT327715 RXO327714:RXP327715 SHK327714:SHL327715 SRG327714:SRH327715 TBC327714:TBD327715 TKY327714:TKZ327715 TUU327714:TUV327715 UEQ327714:UER327715 UOM327714:UON327715 UYI327714:UYJ327715 VIE327714:VIF327715 VSA327714:VSB327715 WBW327714:WBX327715 WLS327714:WLT327715 WVO327714:WVP327715 G393250:H393251 JC393250:JD393251 SY393250:SZ393251 ACU393250:ACV393251 AMQ393250:AMR393251 AWM393250:AWN393251 BGI393250:BGJ393251 BQE393250:BQF393251 CAA393250:CAB393251 CJW393250:CJX393251 CTS393250:CTT393251 DDO393250:DDP393251 DNK393250:DNL393251 DXG393250:DXH393251 EHC393250:EHD393251 EQY393250:EQZ393251 FAU393250:FAV393251 FKQ393250:FKR393251 FUM393250:FUN393251 GEI393250:GEJ393251 GOE393250:GOF393251 GYA393250:GYB393251 HHW393250:HHX393251 HRS393250:HRT393251 IBO393250:IBP393251 ILK393250:ILL393251 IVG393250:IVH393251 JFC393250:JFD393251 JOY393250:JOZ393251 JYU393250:JYV393251 KIQ393250:KIR393251 KSM393250:KSN393251 LCI393250:LCJ393251 LME393250:LMF393251 LWA393250:LWB393251 MFW393250:MFX393251 MPS393250:MPT393251 MZO393250:MZP393251 NJK393250:NJL393251 NTG393250:NTH393251 ODC393250:ODD393251 OMY393250:OMZ393251 OWU393250:OWV393251 PGQ393250:PGR393251 PQM393250:PQN393251 QAI393250:QAJ393251 QKE393250:QKF393251 QUA393250:QUB393251 RDW393250:RDX393251 RNS393250:RNT393251 RXO393250:RXP393251 SHK393250:SHL393251 SRG393250:SRH393251 TBC393250:TBD393251 TKY393250:TKZ393251 TUU393250:TUV393251 UEQ393250:UER393251 UOM393250:UON393251 UYI393250:UYJ393251 VIE393250:VIF393251 VSA393250:VSB393251 WBW393250:WBX393251 WLS393250:WLT393251 WVO393250:WVP393251 G458786:H458787 JC458786:JD458787 SY458786:SZ458787 ACU458786:ACV458787 AMQ458786:AMR458787 AWM458786:AWN458787 BGI458786:BGJ458787 BQE458786:BQF458787 CAA458786:CAB458787 CJW458786:CJX458787 CTS458786:CTT458787 DDO458786:DDP458787 DNK458786:DNL458787 DXG458786:DXH458787 EHC458786:EHD458787 EQY458786:EQZ458787 FAU458786:FAV458787 FKQ458786:FKR458787 FUM458786:FUN458787 GEI458786:GEJ458787 GOE458786:GOF458787 GYA458786:GYB458787 HHW458786:HHX458787 HRS458786:HRT458787 IBO458786:IBP458787 ILK458786:ILL458787 IVG458786:IVH458787 JFC458786:JFD458787 JOY458786:JOZ458787 JYU458786:JYV458787 KIQ458786:KIR458787 KSM458786:KSN458787 LCI458786:LCJ458787 LME458786:LMF458787 LWA458786:LWB458787 MFW458786:MFX458787 MPS458786:MPT458787 MZO458786:MZP458787 NJK458786:NJL458787 NTG458786:NTH458787 ODC458786:ODD458787 OMY458786:OMZ458787 OWU458786:OWV458787 PGQ458786:PGR458787 PQM458786:PQN458787 QAI458786:QAJ458787 QKE458786:QKF458787 QUA458786:QUB458787 RDW458786:RDX458787 RNS458786:RNT458787 RXO458786:RXP458787 SHK458786:SHL458787 SRG458786:SRH458787 TBC458786:TBD458787 TKY458786:TKZ458787 TUU458786:TUV458787 UEQ458786:UER458787 UOM458786:UON458787 UYI458786:UYJ458787 VIE458786:VIF458787 VSA458786:VSB458787 WBW458786:WBX458787 WLS458786:WLT458787 WVO458786:WVP458787 G524322:H524323 JC524322:JD524323 SY524322:SZ524323 ACU524322:ACV524323 AMQ524322:AMR524323 AWM524322:AWN524323 BGI524322:BGJ524323 BQE524322:BQF524323 CAA524322:CAB524323 CJW524322:CJX524323 CTS524322:CTT524323 DDO524322:DDP524323 DNK524322:DNL524323 DXG524322:DXH524323 EHC524322:EHD524323 EQY524322:EQZ524323 FAU524322:FAV524323 FKQ524322:FKR524323 FUM524322:FUN524323 GEI524322:GEJ524323 GOE524322:GOF524323 GYA524322:GYB524323 HHW524322:HHX524323 HRS524322:HRT524323 IBO524322:IBP524323 ILK524322:ILL524323 IVG524322:IVH524323 JFC524322:JFD524323 JOY524322:JOZ524323 JYU524322:JYV524323 KIQ524322:KIR524323 KSM524322:KSN524323 LCI524322:LCJ524323 LME524322:LMF524323 LWA524322:LWB524323 MFW524322:MFX524323 MPS524322:MPT524323 MZO524322:MZP524323 NJK524322:NJL524323 NTG524322:NTH524323 ODC524322:ODD524323 OMY524322:OMZ524323 OWU524322:OWV524323 PGQ524322:PGR524323 PQM524322:PQN524323 QAI524322:QAJ524323 QKE524322:QKF524323 QUA524322:QUB524323 RDW524322:RDX524323 RNS524322:RNT524323 RXO524322:RXP524323 SHK524322:SHL524323 SRG524322:SRH524323 TBC524322:TBD524323 TKY524322:TKZ524323 TUU524322:TUV524323 UEQ524322:UER524323 UOM524322:UON524323 UYI524322:UYJ524323 VIE524322:VIF524323 VSA524322:VSB524323 WBW524322:WBX524323 WLS524322:WLT524323 WVO524322:WVP524323 G589858:H589859 JC589858:JD589859 SY589858:SZ589859 ACU589858:ACV589859 AMQ589858:AMR589859 AWM589858:AWN589859 BGI589858:BGJ589859 BQE589858:BQF589859 CAA589858:CAB589859 CJW589858:CJX589859 CTS589858:CTT589859 DDO589858:DDP589859 DNK589858:DNL589859 DXG589858:DXH589859 EHC589858:EHD589859 EQY589858:EQZ589859 FAU589858:FAV589859 FKQ589858:FKR589859 FUM589858:FUN589859 GEI589858:GEJ589859 GOE589858:GOF589859 GYA589858:GYB589859 HHW589858:HHX589859 HRS589858:HRT589859 IBO589858:IBP589859 ILK589858:ILL589859 IVG589858:IVH589859 JFC589858:JFD589859 JOY589858:JOZ589859 JYU589858:JYV589859 KIQ589858:KIR589859 KSM589858:KSN589859 LCI589858:LCJ589859 LME589858:LMF589859 LWA589858:LWB589859 MFW589858:MFX589859 MPS589858:MPT589859 MZO589858:MZP589859 NJK589858:NJL589859 NTG589858:NTH589859 ODC589858:ODD589859 OMY589858:OMZ589859 OWU589858:OWV589859 PGQ589858:PGR589859 PQM589858:PQN589859 QAI589858:QAJ589859 QKE589858:QKF589859 QUA589858:QUB589859 RDW589858:RDX589859 RNS589858:RNT589859 RXO589858:RXP589859 SHK589858:SHL589859 SRG589858:SRH589859 TBC589858:TBD589859 TKY589858:TKZ589859 TUU589858:TUV589859 UEQ589858:UER589859 UOM589858:UON589859 UYI589858:UYJ589859 VIE589858:VIF589859 VSA589858:VSB589859 WBW589858:WBX589859 WLS589858:WLT589859 WVO589858:WVP589859 G655394:H655395 JC655394:JD655395 SY655394:SZ655395 ACU655394:ACV655395 AMQ655394:AMR655395 AWM655394:AWN655395 BGI655394:BGJ655395 BQE655394:BQF655395 CAA655394:CAB655395 CJW655394:CJX655395 CTS655394:CTT655395 DDO655394:DDP655395 DNK655394:DNL655395 DXG655394:DXH655395 EHC655394:EHD655395 EQY655394:EQZ655395 FAU655394:FAV655395 FKQ655394:FKR655395 FUM655394:FUN655395 GEI655394:GEJ655395 GOE655394:GOF655395 GYA655394:GYB655395 HHW655394:HHX655395 HRS655394:HRT655395 IBO655394:IBP655395 ILK655394:ILL655395 IVG655394:IVH655395 JFC655394:JFD655395 JOY655394:JOZ655395 JYU655394:JYV655395 KIQ655394:KIR655395 KSM655394:KSN655395 LCI655394:LCJ655395 LME655394:LMF655395 LWA655394:LWB655395 MFW655394:MFX655395 MPS655394:MPT655395 MZO655394:MZP655395 NJK655394:NJL655395 NTG655394:NTH655395 ODC655394:ODD655395 OMY655394:OMZ655395 OWU655394:OWV655395 PGQ655394:PGR655395 PQM655394:PQN655395 QAI655394:QAJ655395 QKE655394:QKF655395 QUA655394:QUB655395 RDW655394:RDX655395 RNS655394:RNT655395 RXO655394:RXP655395 SHK655394:SHL655395 SRG655394:SRH655395 TBC655394:TBD655395 TKY655394:TKZ655395 TUU655394:TUV655395 UEQ655394:UER655395 UOM655394:UON655395 UYI655394:UYJ655395 VIE655394:VIF655395 VSA655394:VSB655395 WBW655394:WBX655395 WLS655394:WLT655395 WVO655394:WVP655395 G720930:H720931 JC720930:JD720931 SY720930:SZ720931 ACU720930:ACV720931 AMQ720930:AMR720931 AWM720930:AWN720931 BGI720930:BGJ720931 BQE720930:BQF720931 CAA720930:CAB720931 CJW720930:CJX720931 CTS720930:CTT720931 DDO720930:DDP720931 DNK720930:DNL720931 DXG720930:DXH720931 EHC720930:EHD720931 EQY720930:EQZ720931 FAU720930:FAV720931 FKQ720930:FKR720931 FUM720930:FUN720931 GEI720930:GEJ720931 GOE720930:GOF720931 GYA720930:GYB720931 HHW720930:HHX720931 HRS720930:HRT720931 IBO720930:IBP720931 ILK720930:ILL720931 IVG720930:IVH720931 JFC720930:JFD720931 JOY720930:JOZ720931 JYU720930:JYV720931 KIQ720930:KIR720931 KSM720930:KSN720931 LCI720930:LCJ720931 LME720930:LMF720931 LWA720930:LWB720931 MFW720930:MFX720931 MPS720930:MPT720931 MZO720930:MZP720931 NJK720930:NJL720931 NTG720930:NTH720931 ODC720930:ODD720931 OMY720930:OMZ720931 OWU720930:OWV720931 PGQ720930:PGR720931 PQM720930:PQN720931 QAI720930:QAJ720931 QKE720930:QKF720931 QUA720930:QUB720931 RDW720930:RDX720931 RNS720930:RNT720931 RXO720930:RXP720931 SHK720930:SHL720931 SRG720930:SRH720931 TBC720930:TBD720931 TKY720930:TKZ720931 TUU720930:TUV720931 UEQ720930:UER720931 UOM720930:UON720931 UYI720930:UYJ720931 VIE720930:VIF720931 VSA720930:VSB720931 WBW720930:WBX720931 WLS720930:WLT720931 WVO720930:WVP720931 G786466:H786467 JC786466:JD786467 SY786466:SZ786467 ACU786466:ACV786467 AMQ786466:AMR786467 AWM786466:AWN786467 BGI786466:BGJ786467 BQE786466:BQF786467 CAA786466:CAB786467 CJW786466:CJX786467 CTS786466:CTT786467 DDO786466:DDP786467 DNK786466:DNL786467 DXG786466:DXH786467 EHC786466:EHD786467 EQY786466:EQZ786467 FAU786466:FAV786467 FKQ786466:FKR786467 FUM786466:FUN786467 GEI786466:GEJ786467 GOE786466:GOF786467 GYA786466:GYB786467 HHW786466:HHX786467 HRS786466:HRT786467 IBO786466:IBP786467 ILK786466:ILL786467 IVG786466:IVH786467 JFC786466:JFD786467 JOY786466:JOZ786467 JYU786466:JYV786467 KIQ786466:KIR786467 KSM786466:KSN786467 LCI786466:LCJ786467 LME786466:LMF786467 LWA786466:LWB786467 MFW786466:MFX786467 MPS786466:MPT786467 MZO786466:MZP786467 NJK786466:NJL786467 NTG786466:NTH786467 ODC786466:ODD786467 OMY786466:OMZ786467 OWU786466:OWV786467 PGQ786466:PGR786467 PQM786466:PQN786467 QAI786466:QAJ786467 QKE786466:QKF786467 QUA786466:QUB786467 RDW786466:RDX786467 RNS786466:RNT786467 RXO786466:RXP786467 SHK786466:SHL786467 SRG786466:SRH786467 TBC786466:TBD786467 TKY786466:TKZ786467 TUU786466:TUV786467 UEQ786466:UER786467 UOM786466:UON786467 UYI786466:UYJ786467 VIE786466:VIF786467 VSA786466:VSB786467 WBW786466:WBX786467 WLS786466:WLT786467 WVO786466:WVP786467 G852002:H852003 JC852002:JD852003 SY852002:SZ852003 ACU852002:ACV852003 AMQ852002:AMR852003 AWM852002:AWN852003 BGI852002:BGJ852003 BQE852002:BQF852003 CAA852002:CAB852003 CJW852002:CJX852003 CTS852002:CTT852003 DDO852002:DDP852003 DNK852002:DNL852003 DXG852002:DXH852003 EHC852002:EHD852003 EQY852002:EQZ852003 FAU852002:FAV852003 FKQ852002:FKR852003 FUM852002:FUN852003 GEI852002:GEJ852003 GOE852002:GOF852003 GYA852002:GYB852003 HHW852002:HHX852003 HRS852002:HRT852003 IBO852002:IBP852003 ILK852002:ILL852003 IVG852002:IVH852003 JFC852002:JFD852003 JOY852002:JOZ852003 JYU852002:JYV852003 KIQ852002:KIR852003 KSM852002:KSN852003 LCI852002:LCJ852003 LME852002:LMF852003 LWA852002:LWB852003 MFW852002:MFX852003 MPS852002:MPT852003 MZO852002:MZP852003 NJK852002:NJL852003 NTG852002:NTH852003 ODC852002:ODD852003 OMY852002:OMZ852003 OWU852002:OWV852003 PGQ852002:PGR852003 PQM852002:PQN852003 QAI852002:QAJ852003 QKE852002:QKF852003 QUA852002:QUB852003 RDW852002:RDX852003 RNS852002:RNT852003 RXO852002:RXP852003 SHK852002:SHL852003 SRG852002:SRH852003 TBC852002:TBD852003 TKY852002:TKZ852003 TUU852002:TUV852003 UEQ852002:UER852003 UOM852002:UON852003 UYI852002:UYJ852003 VIE852002:VIF852003 VSA852002:VSB852003 WBW852002:WBX852003 WLS852002:WLT852003 WVO852002:WVP852003 G917538:H917539 JC917538:JD917539 SY917538:SZ917539 ACU917538:ACV917539 AMQ917538:AMR917539 AWM917538:AWN917539 BGI917538:BGJ917539 BQE917538:BQF917539 CAA917538:CAB917539 CJW917538:CJX917539 CTS917538:CTT917539 DDO917538:DDP917539 DNK917538:DNL917539 DXG917538:DXH917539 EHC917538:EHD917539 EQY917538:EQZ917539 FAU917538:FAV917539 FKQ917538:FKR917539 FUM917538:FUN917539 GEI917538:GEJ917539 GOE917538:GOF917539 GYA917538:GYB917539 HHW917538:HHX917539 HRS917538:HRT917539 IBO917538:IBP917539 ILK917538:ILL917539 IVG917538:IVH917539 JFC917538:JFD917539 JOY917538:JOZ917539 JYU917538:JYV917539 KIQ917538:KIR917539 KSM917538:KSN917539 LCI917538:LCJ917539 LME917538:LMF917539 LWA917538:LWB917539 MFW917538:MFX917539 MPS917538:MPT917539 MZO917538:MZP917539 NJK917538:NJL917539 NTG917538:NTH917539 ODC917538:ODD917539 OMY917538:OMZ917539 OWU917538:OWV917539 PGQ917538:PGR917539 PQM917538:PQN917539 QAI917538:QAJ917539 QKE917538:QKF917539 QUA917538:QUB917539 RDW917538:RDX917539 RNS917538:RNT917539 RXO917538:RXP917539 SHK917538:SHL917539 SRG917538:SRH917539 TBC917538:TBD917539 TKY917538:TKZ917539 TUU917538:TUV917539 UEQ917538:UER917539 UOM917538:UON917539 UYI917538:UYJ917539 VIE917538:VIF917539 VSA917538:VSB917539 WBW917538:WBX917539 WLS917538:WLT917539 WVO917538:WVP917539 G983074:H983075 JC983074:JD983075 SY983074:SZ983075 ACU983074:ACV983075 AMQ983074:AMR983075 AWM983074:AWN983075 BGI983074:BGJ983075 BQE983074:BQF983075 CAA983074:CAB983075 CJW983074:CJX983075 CTS983074:CTT983075 DDO983074:DDP983075 DNK983074:DNL983075 DXG983074:DXH983075 EHC983074:EHD983075 EQY983074:EQZ983075 FAU983074:FAV983075 FKQ983074:FKR983075 FUM983074:FUN983075 GEI983074:GEJ983075 GOE983074:GOF983075 GYA983074:GYB983075 HHW983074:HHX983075 HRS983074:HRT983075 IBO983074:IBP983075 ILK983074:ILL983075 IVG983074:IVH983075 JFC983074:JFD983075 JOY983074:JOZ983075 JYU983074:JYV983075 KIQ983074:KIR983075 KSM983074:KSN983075 LCI983074:LCJ983075 LME983074:LMF983075 LWA983074:LWB983075 MFW983074:MFX983075 MPS983074:MPT983075 MZO983074:MZP983075 NJK983074:NJL983075 NTG983074:NTH983075 ODC983074:ODD983075 OMY983074:OMZ983075 OWU983074:OWV983075 PGQ983074:PGR983075 PQM983074:PQN983075 QAI983074:QAJ983075 QKE983074:QKF983075 QUA983074:QUB983075 RDW983074:RDX983075 RNS983074:RNT983075 RXO983074:RXP983075 SHK983074:SHL983075 SRG983074:SRH983075 TBC983074:TBD983075 TKY983074:TKZ983075 TUU983074:TUV983075 UEQ983074:UER983075 UOM983074:UON983075 UYI983074:UYJ983075 VIE983074:VIF983075 VSA983074:VSB983075 WBW983074:WBX983075 WLS983074:WLT983075 WVO983074:WVP983075 C12:D17 JC43:JD43 SY43:SZ43 ACU43:ACV43 AMQ43:AMR43 AWM43:AWN43 BGI43:BGJ43 BQE43:BQF43 CAA43:CAB43 CJW43:CJX43 CTS43:CTT43 DDO43:DDP43 DNK43:DNL43 DXG43:DXH43 EHC43:EHD43 EQY43:EQZ43 FAU43:FAV43 FKQ43:FKR43 FUM43:FUN43 GEI43:GEJ43 GOE43:GOF43 GYA43:GYB43 HHW43:HHX43 HRS43:HRT43 IBO43:IBP43 ILK43:ILL43 IVG43:IVH43 JFC43:JFD43 JOY43:JOZ43 JYU43:JYV43 KIQ43:KIR43 KSM43:KSN43 LCI43:LCJ43 LME43:LMF43 LWA43:LWB43 MFW43:MFX43 MPS43:MPT43 MZO43:MZP43 NJK43:NJL43 NTG43:NTH43 ODC43:ODD43 OMY43:OMZ43 OWU43:OWV43 PGQ43:PGR43 PQM43:PQN43 QAI43:QAJ43 QKE43:QKF43 QUA43:QUB43 RDW43:RDX43 RNS43:RNT43 RXO43:RXP43 SHK43:SHL43 SRG43:SRH43 TBC43:TBD43 TKY43:TKZ43 TUU43:TUV43 UEQ43:UER43 UOM43:UON43 UYI43:UYJ43 VIE43:VIF43 VSA43:VSB43 WBW43:WBX43 WLS43:WLT43 WVO43:WVP43 G65579:H65579 JC65579:JD65579 SY65579:SZ65579 ACU65579:ACV65579 AMQ65579:AMR65579 AWM65579:AWN65579 BGI65579:BGJ65579 BQE65579:BQF65579 CAA65579:CAB65579 CJW65579:CJX65579 CTS65579:CTT65579 DDO65579:DDP65579 DNK65579:DNL65579 DXG65579:DXH65579 EHC65579:EHD65579 EQY65579:EQZ65579 FAU65579:FAV65579 FKQ65579:FKR65579 FUM65579:FUN65579 GEI65579:GEJ65579 GOE65579:GOF65579 GYA65579:GYB65579 HHW65579:HHX65579 HRS65579:HRT65579 IBO65579:IBP65579 ILK65579:ILL65579 IVG65579:IVH65579 JFC65579:JFD65579 JOY65579:JOZ65579 JYU65579:JYV65579 KIQ65579:KIR65579 KSM65579:KSN65579 LCI65579:LCJ65579 LME65579:LMF65579 LWA65579:LWB65579 MFW65579:MFX65579 MPS65579:MPT65579 MZO65579:MZP65579 NJK65579:NJL65579 NTG65579:NTH65579 ODC65579:ODD65579 OMY65579:OMZ65579 OWU65579:OWV65579 PGQ65579:PGR65579 PQM65579:PQN65579 QAI65579:QAJ65579 QKE65579:QKF65579 QUA65579:QUB65579 RDW65579:RDX65579 RNS65579:RNT65579 RXO65579:RXP65579 SHK65579:SHL65579 SRG65579:SRH65579 TBC65579:TBD65579 TKY65579:TKZ65579 TUU65579:TUV65579 UEQ65579:UER65579 UOM65579:UON65579 UYI65579:UYJ65579 VIE65579:VIF65579 VSA65579:VSB65579 WBW65579:WBX65579 WLS65579:WLT65579 WVO65579:WVP65579 G131115:H131115 JC131115:JD131115 SY131115:SZ131115 ACU131115:ACV131115 AMQ131115:AMR131115 AWM131115:AWN131115 BGI131115:BGJ131115 BQE131115:BQF131115 CAA131115:CAB131115 CJW131115:CJX131115 CTS131115:CTT131115 DDO131115:DDP131115 DNK131115:DNL131115 DXG131115:DXH131115 EHC131115:EHD131115 EQY131115:EQZ131115 FAU131115:FAV131115 FKQ131115:FKR131115 FUM131115:FUN131115 GEI131115:GEJ131115 GOE131115:GOF131115 GYA131115:GYB131115 HHW131115:HHX131115 HRS131115:HRT131115 IBO131115:IBP131115 ILK131115:ILL131115 IVG131115:IVH131115 JFC131115:JFD131115 JOY131115:JOZ131115 JYU131115:JYV131115 KIQ131115:KIR131115 KSM131115:KSN131115 LCI131115:LCJ131115 LME131115:LMF131115 LWA131115:LWB131115 MFW131115:MFX131115 MPS131115:MPT131115 MZO131115:MZP131115 NJK131115:NJL131115 NTG131115:NTH131115 ODC131115:ODD131115 OMY131115:OMZ131115 OWU131115:OWV131115 PGQ131115:PGR131115 PQM131115:PQN131115 QAI131115:QAJ131115 QKE131115:QKF131115 QUA131115:QUB131115 RDW131115:RDX131115 RNS131115:RNT131115 RXO131115:RXP131115 SHK131115:SHL131115 SRG131115:SRH131115 TBC131115:TBD131115 TKY131115:TKZ131115 TUU131115:TUV131115 UEQ131115:UER131115 UOM131115:UON131115 UYI131115:UYJ131115 VIE131115:VIF131115 VSA131115:VSB131115 WBW131115:WBX131115 WLS131115:WLT131115 WVO131115:WVP131115 G196651:H196651 JC196651:JD196651 SY196651:SZ196651 ACU196651:ACV196651 AMQ196651:AMR196651 AWM196651:AWN196651 BGI196651:BGJ196651 BQE196651:BQF196651 CAA196651:CAB196651 CJW196651:CJX196651 CTS196651:CTT196651 DDO196651:DDP196651 DNK196651:DNL196651 DXG196651:DXH196651 EHC196651:EHD196651 EQY196651:EQZ196651 FAU196651:FAV196651 FKQ196651:FKR196651 FUM196651:FUN196651 GEI196651:GEJ196651 GOE196651:GOF196651 GYA196651:GYB196651 HHW196651:HHX196651 HRS196651:HRT196651 IBO196651:IBP196651 ILK196651:ILL196651 IVG196651:IVH196651 JFC196651:JFD196651 JOY196651:JOZ196651 JYU196651:JYV196651 KIQ196651:KIR196651 KSM196651:KSN196651 LCI196651:LCJ196651 LME196651:LMF196651 LWA196651:LWB196651 MFW196651:MFX196651 MPS196651:MPT196651 MZO196651:MZP196651 NJK196651:NJL196651 NTG196651:NTH196651 ODC196651:ODD196651 OMY196651:OMZ196651 OWU196651:OWV196651 PGQ196651:PGR196651 PQM196651:PQN196651 QAI196651:QAJ196651 QKE196651:QKF196651 QUA196651:QUB196651 RDW196651:RDX196651 RNS196651:RNT196651 RXO196651:RXP196651 SHK196651:SHL196651 SRG196651:SRH196651 TBC196651:TBD196651 TKY196651:TKZ196651 TUU196651:TUV196651 UEQ196651:UER196651 UOM196651:UON196651 UYI196651:UYJ196651 VIE196651:VIF196651 VSA196651:VSB196651 WBW196651:WBX196651 WLS196651:WLT196651 WVO196651:WVP196651 G262187:H262187 JC262187:JD262187 SY262187:SZ262187 ACU262187:ACV262187 AMQ262187:AMR262187 AWM262187:AWN262187 BGI262187:BGJ262187 BQE262187:BQF262187 CAA262187:CAB262187 CJW262187:CJX262187 CTS262187:CTT262187 DDO262187:DDP262187 DNK262187:DNL262187 DXG262187:DXH262187 EHC262187:EHD262187 EQY262187:EQZ262187 FAU262187:FAV262187 FKQ262187:FKR262187 FUM262187:FUN262187 GEI262187:GEJ262187 GOE262187:GOF262187 GYA262187:GYB262187 HHW262187:HHX262187 HRS262187:HRT262187 IBO262187:IBP262187 ILK262187:ILL262187 IVG262187:IVH262187 JFC262187:JFD262187 JOY262187:JOZ262187 JYU262187:JYV262187 KIQ262187:KIR262187 KSM262187:KSN262187 LCI262187:LCJ262187 LME262187:LMF262187 LWA262187:LWB262187 MFW262187:MFX262187 MPS262187:MPT262187 MZO262187:MZP262187 NJK262187:NJL262187 NTG262187:NTH262187 ODC262187:ODD262187 OMY262187:OMZ262187 OWU262187:OWV262187 PGQ262187:PGR262187 PQM262187:PQN262187 QAI262187:QAJ262187 QKE262187:QKF262187 QUA262187:QUB262187 RDW262187:RDX262187 RNS262187:RNT262187 RXO262187:RXP262187 SHK262187:SHL262187 SRG262187:SRH262187 TBC262187:TBD262187 TKY262187:TKZ262187 TUU262187:TUV262187 UEQ262187:UER262187 UOM262187:UON262187 UYI262187:UYJ262187 VIE262187:VIF262187 VSA262187:VSB262187 WBW262187:WBX262187 WLS262187:WLT262187 WVO262187:WVP262187 G327723:H327723 JC327723:JD327723 SY327723:SZ327723 ACU327723:ACV327723 AMQ327723:AMR327723 AWM327723:AWN327723 BGI327723:BGJ327723 BQE327723:BQF327723 CAA327723:CAB327723 CJW327723:CJX327723 CTS327723:CTT327723 DDO327723:DDP327723 DNK327723:DNL327723 DXG327723:DXH327723 EHC327723:EHD327723 EQY327723:EQZ327723 FAU327723:FAV327723 FKQ327723:FKR327723 FUM327723:FUN327723 GEI327723:GEJ327723 GOE327723:GOF327723 GYA327723:GYB327723 HHW327723:HHX327723 HRS327723:HRT327723 IBO327723:IBP327723 ILK327723:ILL327723 IVG327723:IVH327723 JFC327723:JFD327723 JOY327723:JOZ327723 JYU327723:JYV327723 KIQ327723:KIR327723 KSM327723:KSN327723 LCI327723:LCJ327723 LME327723:LMF327723 LWA327723:LWB327723 MFW327723:MFX327723 MPS327723:MPT327723 MZO327723:MZP327723 NJK327723:NJL327723 NTG327723:NTH327723 ODC327723:ODD327723 OMY327723:OMZ327723 OWU327723:OWV327723 PGQ327723:PGR327723 PQM327723:PQN327723 QAI327723:QAJ327723 QKE327723:QKF327723 QUA327723:QUB327723 RDW327723:RDX327723 RNS327723:RNT327723 RXO327723:RXP327723 SHK327723:SHL327723 SRG327723:SRH327723 TBC327723:TBD327723 TKY327723:TKZ327723 TUU327723:TUV327723 UEQ327723:UER327723 UOM327723:UON327723 UYI327723:UYJ327723 VIE327723:VIF327723 VSA327723:VSB327723 WBW327723:WBX327723 WLS327723:WLT327723 WVO327723:WVP327723 G393259:H393259 JC393259:JD393259 SY393259:SZ393259 ACU393259:ACV393259 AMQ393259:AMR393259 AWM393259:AWN393259 BGI393259:BGJ393259 BQE393259:BQF393259 CAA393259:CAB393259 CJW393259:CJX393259 CTS393259:CTT393259 DDO393259:DDP393259 DNK393259:DNL393259 DXG393259:DXH393259 EHC393259:EHD393259 EQY393259:EQZ393259 FAU393259:FAV393259 FKQ393259:FKR393259 FUM393259:FUN393259 GEI393259:GEJ393259 GOE393259:GOF393259 GYA393259:GYB393259 HHW393259:HHX393259 HRS393259:HRT393259 IBO393259:IBP393259 ILK393259:ILL393259 IVG393259:IVH393259 JFC393259:JFD393259 JOY393259:JOZ393259 JYU393259:JYV393259 KIQ393259:KIR393259 KSM393259:KSN393259 LCI393259:LCJ393259 LME393259:LMF393259 LWA393259:LWB393259 MFW393259:MFX393259 MPS393259:MPT393259 MZO393259:MZP393259 NJK393259:NJL393259 NTG393259:NTH393259 ODC393259:ODD393259 OMY393259:OMZ393259 OWU393259:OWV393259 PGQ393259:PGR393259 PQM393259:PQN393259 QAI393259:QAJ393259 QKE393259:QKF393259 QUA393259:QUB393259 RDW393259:RDX393259 RNS393259:RNT393259 RXO393259:RXP393259 SHK393259:SHL393259 SRG393259:SRH393259 TBC393259:TBD393259 TKY393259:TKZ393259 TUU393259:TUV393259 UEQ393259:UER393259 UOM393259:UON393259 UYI393259:UYJ393259 VIE393259:VIF393259 VSA393259:VSB393259 WBW393259:WBX393259 WLS393259:WLT393259 WVO393259:WVP393259 G458795:H458795 JC458795:JD458795 SY458795:SZ458795 ACU458795:ACV458795 AMQ458795:AMR458795 AWM458795:AWN458795 BGI458795:BGJ458795 BQE458795:BQF458795 CAA458795:CAB458795 CJW458795:CJX458795 CTS458795:CTT458795 DDO458795:DDP458795 DNK458795:DNL458795 DXG458795:DXH458795 EHC458795:EHD458795 EQY458795:EQZ458795 FAU458795:FAV458795 FKQ458795:FKR458795 FUM458795:FUN458795 GEI458795:GEJ458795 GOE458795:GOF458795 GYA458795:GYB458795 HHW458795:HHX458795 HRS458795:HRT458795 IBO458795:IBP458795 ILK458795:ILL458795 IVG458795:IVH458795 JFC458795:JFD458795 JOY458795:JOZ458795 JYU458795:JYV458795 KIQ458795:KIR458795 KSM458795:KSN458795 LCI458795:LCJ458795 LME458795:LMF458795 LWA458795:LWB458795 MFW458795:MFX458795 MPS458795:MPT458795 MZO458795:MZP458795 NJK458795:NJL458795 NTG458795:NTH458795 ODC458795:ODD458795 OMY458795:OMZ458795 OWU458795:OWV458795 PGQ458795:PGR458795 PQM458795:PQN458795 QAI458795:QAJ458795 QKE458795:QKF458795 QUA458795:QUB458795 RDW458795:RDX458795 RNS458795:RNT458795 RXO458795:RXP458795 SHK458795:SHL458795 SRG458795:SRH458795 TBC458795:TBD458795 TKY458795:TKZ458795 TUU458795:TUV458795 UEQ458795:UER458795 UOM458795:UON458795 UYI458795:UYJ458795 VIE458795:VIF458795 VSA458795:VSB458795 WBW458795:WBX458795 WLS458795:WLT458795 WVO458795:WVP458795 G524331:H524331 JC524331:JD524331 SY524331:SZ524331 ACU524331:ACV524331 AMQ524331:AMR524331 AWM524331:AWN524331 BGI524331:BGJ524331 BQE524331:BQF524331 CAA524331:CAB524331 CJW524331:CJX524331 CTS524331:CTT524331 DDO524331:DDP524331 DNK524331:DNL524331 DXG524331:DXH524331 EHC524331:EHD524331 EQY524331:EQZ524331 FAU524331:FAV524331 FKQ524331:FKR524331 FUM524331:FUN524331 GEI524331:GEJ524331 GOE524331:GOF524331 GYA524331:GYB524331 HHW524331:HHX524331 HRS524331:HRT524331 IBO524331:IBP524331 ILK524331:ILL524331 IVG524331:IVH524331 JFC524331:JFD524331 JOY524331:JOZ524331 JYU524331:JYV524331 KIQ524331:KIR524331 KSM524331:KSN524331 LCI524331:LCJ524331 LME524331:LMF524331 LWA524331:LWB524331 MFW524331:MFX524331 MPS524331:MPT524331 MZO524331:MZP524331 NJK524331:NJL524331 NTG524331:NTH524331 ODC524331:ODD524331 OMY524331:OMZ524331 OWU524331:OWV524331 PGQ524331:PGR524331 PQM524331:PQN524331 QAI524331:QAJ524331 QKE524331:QKF524331 QUA524331:QUB524331 RDW524331:RDX524331 RNS524331:RNT524331 RXO524331:RXP524331 SHK524331:SHL524331 SRG524331:SRH524331 TBC524331:TBD524331 TKY524331:TKZ524331 TUU524331:TUV524331 UEQ524331:UER524331 UOM524331:UON524331 UYI524331:UYJ524331 VIE524331:VIF524331 VSA524331:VSB524331 WBW524331:WBX524331 WLS524331:WLT524331 WVO524331:WVP524331 G589867:H589867 JC589867:JD589867 SY589867:SZ589867 ACU589867:ACV589867 AMQ589867:AMR589867 AWM589867:AWN589867 BGI589867:BGJ589867 BQE589867:BQF589867 CAA589867:CAB589867 CJW589867:CJX589867 CTS589867:CTT589867 DDO589867:DDP589867 DNK589867:DNL589867 DXG589867:DXH589867 EHC589867:EHD589867 EQY589867:EQZ589867 FAU589867:FAV589867 FKQ589867:FKR589867 FUM589867:FUN589867 GEI589867:GEJ589867 GOE589867:GOF589867 GYA589867:GYB589867 HHW589867:HHX589867 HRS589867:HRT589867 IBO589867:IBP589867 ILK589867:ILL589867 IVG589867:IVH589867 JFC589867:JFD589867 JOY589867:JOZ589867 JYU589867:JYV589867 KIQ589867:KIR589867 KSM589867:KSN589867 LCI589867:LCJ589867 LME589867:LMF589867 LWA589867:LWB589867 MFW589867:MFX589867 MPS589867:MPT589867 MZO589867:MZP589867 NJK589867:NJL589867 NTG589867:NTH589867 ODC589867:ODD589867 OMY589867:OMZ589867 OWU589867:OWV589867 PGQ589867:PGR589867 PQM589867:PQN589867 QAI589867:QAJ589867 QKE589867:QKF589867 QUA589867:QUB589867 RDW589867:RDX589867 RNS589867:RNT589867 RXO589867:RXP589867 SHK589867:SHL589867 SRG589867:SRH589867 TBC589867:TBD589867 TKY589867:TKZ589867 TUU589867:TUV589867 UEQ589867:UER589867 UOM589867:UON589867 UYI589867:UYJ589867 VIE589867:VIF589867 VSA589867:VSB589867 WBW589867:WBX589867 WLS589867:WLT589867 WVO589867:WVP589867 G655403:H655403 JC655403:JD655403 SY655403:SZ655403 ACU655403:ACV655403 AMQ655403:AMR655403 AWM655403:AWN655403 BGI655403:BGJ655403 BQE655403:BQF655403 CAA655403:CAB655403 CJW655403:CJX655403 CTS655403:CTT655403 DDO655403:DDP655403 DNK655403:DNL655403 DXG655403:DXH655403 EHC655403:EHD655403 EQY655403:EQZ655403 FAU655403:FAV655403 FKQ655403:FKR655403 FUM655403:FUN655403 GEI655403:GEJ655403 GOE655403:GOF655403 GYA655403:GYB655403 HHW655403:HHX655403 HRS655403:HRT655403 IBO655403:IBP655403 ILK655403:ILL655403 IVG655403:IVH655403 JFC655403:JFD655403 JOY655403:JOZ655403 JYU655403:JYV655403 KIQ655403:KIR655403 KSM655403:KSN655403 LCI655403:LCJ655403 LME655403:LMF655403 LWA655403:LWB655403 MFW655403:MFX655403 MPS655403:MPT655403 MZO655403:MZP655403 NJK655403:NJL655403 NTG655403:NTH655403 ODC655403:ODD655403 OMY655403:OMZ655403 OWU655403:OWV655403 PGQ655403:PGR655403 PQM655403:PQN655403 QAI655403:QAJ655403 QKE655403:QKF655403 QUA655403:QUB655403 RDW655403:RDX655403 RNS655403:RNT655403 RXO655403:RXP655403 SHK655403:SHL655403 SRG655403:SRH655403 TBC655403:TBD655403 TKY655403:TKZ655403 TUU655403:TUV655403 UEQ655403:UER655403 UOM655403:UON655403 UYI655403:UYJ655403 VIE655403:VIF655403 VSA655403:VSB655403 WBW655403:WBX655403 WLS655403:WLT655403 WVO655403:WVP655403 G720939:H720939 JC720939:JD720939 SY720939:SZ720939 ACU720939:ACV720939 AMQ720939:AMR720939 AWM720939:AWN720939 BGI720939:BGJ720939 BQE720939:BQF720939 CAA720939:CAB720939 CJW720939:CJX720939 CTS720939:CTT720939 DDO720939:DDP720939 DNK720939:DNL720939 DXG720939:DXH720939 EHC720939:EHD720939 EQY720939:EQZ720939 FAU720939:FAV720939 FKQ720939:FKR720939 FUM720939:FUN720939 GEI720939:GEJ720939 GOE720939:GOF720939 GYA720939:GYB720939 HHW720939:HHX720939 HRS720939:HRT720939 IBO720939:IBP720939 ILK720939:ILL720939 IVG720939:IVH720939 JFC720939:JFD720939 JOY720939:JOZ720939 JYU720939:JYV720939 KIQ720939:KIR720939 KSM720939:KSN720939 LCI720939:LCJ720939 LME720939:LMF720939 LWA720939:LWB720939 MFW720939:MFX720939 MPS720939:MPT720939 MZO720939:MZP720939 NJK720939:NJL720939 NTG720939:NTH720939 ODC720939:ODD720939 OMY720939:OMZ720939 OWU720939:OWV720939 PGQ720939:PGR720939 PQM720939:PQN720939 QAI720939:QAJ720939 QKE720939:QKF720939 QUA720939:QUB720939 RDW720939:RDX720939 RNS720939:RNT720939 RXO720939:RXP720939 SHK720939:SHL720939 SRG720939:SRH720939 TBC720939:TBD720939 TKY720939:TKZ720939 TUU720939:TUV720939 UEQ720939:UER720939 UOM720939:UON720939 UYI720939:UYJ720939 VIE720939:VIF720939 VSA720939:VSB720939 WBW720939:WBX720939 WLS720939:WLT720939 WVO720939:WVP720939 G786475:H786475 JC786475:JD786475 SY786475:SZ786475 ACU786475:ACV786475 AMQ786475:AMR786475 AWM786475:AWN786475 BGI786475:BGJ786475 BQE786475:BQF786475 CAA786475:CAB786475 CJW786475:CJX786475 CTS786475:CTT786475 DDO786475:DDP786475 DNK786475:DNL786475 DXG786475:DXH786475 EHC786475:EHD786475 EQY786475:EQZ786475 FAU786475:FAV786475 FKQ786475:FKR786475 FUM786475:FUN786475 GEI786475:GEJ786475 GOE786475:GOF786475 GYA786475:GYB786475 HHW786475:HHX786475 HRS786475:HRT786475 IBO786475:IBP786475 ILK786475:ILL786475 IVG786475:IVH786475 JFC786475:JFD786475 JOY786475:JOZ786475 JYU786475:JYV786475 KIQ786475:KIR786475 KSM786475:KSN786475 LCI786475:LCJ786475 LME786475:LMF786475 LWA786475:LWB786475 MFW786475:MFX786475 MPS786475:MPT786475 MZO786475:MZP786475 NJK786475:NJL786475 NTG786475:NTH786475 ODC786475:ODD786475 OMY786475:OMZ786475 OWU786475:OWV786475 PGQ786475:PGR786475 PQM786475:PQN786475 QAI786475:QAJ786475 QKE786475:QKF786475 QUA786475:QUB786475 RDW786475:RDX786475 RNS786475:RNT786475 RXO786475:RXP786475 SHK786475:SHL786475 SRG786475:SRH786475 TBC786475:TBD786475 TKY786475:TKZ786475 TUU786475:TUV786475 UEQ786475:UER786475 UOM786475:UON786475 UYI786475:UYJ786475 VIE786475:VIF786475 VSA786475:VSB786475 WBW786475:WBX786475 WLS786475:WLT786475 WVO786475:WVP786475 G852011:H852011 JC852011:JD852011 SY852011:SZ852011 ACU852011:ACV852011 AMQ852011:AMR852011 AWM852011:AWN852011 BGI852011:BGJ852011 BQE852011:BQF852011 CAA852011:CAB852011 CJW852011:CJX852011 CTS852011:CTT852011 DDO852011:DDP852011 DNK852011:DNL852011 DXG852011:DXH852011 EHC852011:EHD852011 EQY852011:EQZ852011 FAU852011:FAV852011 FKQ852011:FKR852011 FUM852011:FUN852011 GEI852011:GEJ852011 GOE852011:GOF852011 GYA852011:GYB852011 HHW852011:HHX852011 HRS852011:HRT852011 IBO852011:IBP852011 ILK852011:ILL852011 IVG852011:IVH852011 JFC852011:JFD852011 JOY852011:JOZ852011 JYU852011:JYV852011 KIQ852011:KIR852011 KSM852011:KSN852011 LCI852011:LCJ852011 LME852011:LMF852011 LWA852011:LWB852011 MFW852011:MFX852011 MPS852011:MPT852011 MZO852011:MZP852011 NJK852011:NJL852011 NTG852011:NTH852011 ODC852011:ODD852011 OMY852011:OMZ852011 OWU852011:OWV852011 PGQ852011:PGR852011 PQM852011:PQN852011 QAI852011:QAJ852011 QKE852011:QKF852011 QUA852011:QUB852011 RDW852011:RDX852011 RNS852011:RNT852011 RXO852011:RXP852011 SHK852011:SHL852011 SRG852011:SRH852011 TBC852011:TBD852011 TKY852011:TKZ852011 TUU852011:TUV852011 UEQ852011:UER852011 UOM852011:UON852011 UYI852011:UYJ852011 VIE852011:VIF852011 VSA852011:VSB852011 WBW852011:WBX852011 WLS852011:WLT852011 WVO852011:WVP852011 G917547:H917547 JC917547:JD917547 SY917547:SZ917547 ACU917547:ACV917547 AMQ917547:AMR917547 AWM917547:AWN917547 BGI917547:BGJ917547 BQE917547:BQF917547 CAA917547:CAB917547 CJW917547:CJX917547 CTS917547:CTT917547 DDO917547:DDP917547 DNK917547:DNL917547 DXG917547:DXH917547 EHC917547:EHD917547 EQY917547:EQZ917547 FAU917547:FAV917547 FKQ917547:FKR917547 FUM917547:FUN917547 GEI917547:GEJ917547 GOE917547:GOF917547 GYA917547:GYB917547 HHW917547:HHX917547 HRS917547:HRT917547 IBO917547:IBP917547 ILK917547:ILL917547 IVG917547:IVH917547 JFC917547:JFD917547 JOY917547:JOZ917547 JYU917547:JYV917547 KIQ917547:KIR917547 KSM917547:KSN917547 LCI917547:LCJ917547 LME917547:LMF917547 LWA917547:LWB917547 MFW917547:MFX917547 MPS917547:MPT917547 MZO917547:MZP917547 NJK917547:NJL917547 NTG917547:NTH917547 ODC917547:ODD917547 OMY917547:OMZ917547 OWU917547:OWV917547 PGQ917547:PGR917547 PQM917547:PQN917547 QAI917547:QAJ917547 QKE917547:QKF917547 QUA917547:QUB917547 RDW917547:RDX917547 RNS917547:RNT917547 RXO917547:RXP917547 SHK917547:SHL917547 SRG917547:SRH917547 TBC917547:TBD917547 TKY917547:TKZ917547 TUU917547:TUV917547 UEQ917547:UER917547 UOM917547:UON917547 UYI917547:UYJ917547 VIE917547:VIF917547 VSA917547:VSB917547 WBW917547:WBX917547 WLS917547:WLT917547 WVO917547:WVP917547 G983083:H983083 JC983083:JD983083 SY983083:SZ983083 ACU983083:ACV983083 AMQ983083:AMR983083 AWM983083:AWN983083 BGI983083:BGJ983083 BQE983083:BQF983083 CAA983083:CAB983083 CJW983083:CJX983083 CTS983083:CTT983083 DDO983083:DDP983083 DNK983083:DNL983083 DXG983083:DXH983083 EHC983083:EHD983083 EQY983083:EQZ983083 FAU983083:FAV983083 FKQ983083:FKR983083 FUM983083:FUN983083 GEI983083:GEJ983083 GOE983083:GOF983083 GYA983083:GYB983083 HHW983083:HHX983083 HRS983083:HRT983083 IBO983083:IBP983083 ILK983083:ILL983083 IVG983083:IVH983083 JFC983083:JFD983083 JOY983083:JOZ983083 JYU983083:JYV983083 KIQ983083:KIR983083 KSM983083:KSN983083 LCI983083:LCJ983083 LME983083:LMF983083 LWA983083:LWB983083 MFW983083:MFX983083 MPS983083:MPT983083 MZO983083:MZP983083 NJK983083:NJL983083 NTG983083:NTH983083 ODC983083:ODD983083 OMY983083:OMZ983083 OWU983083:OWV983083 PGQ983083:PGR983083 PQM983083:PQN983083 QAI983083:QAJ983083 QKE983083:QKF983083 QUA983083:QUB983083 RDW983083:RDX983083 RNS983083:RNT983083 RXO983083:RXP983083 SHK983083:SHL983083 SRG983083:SRH983083 TBC983083:TBD983083 TKY983083:TKZ983083 TUU983083:TUV983083 UEQ983083:UER983083 UOM983083:UON983083 UYI983083:UYJ983083 VIE983083:VIF983083 VSA983083:VSB983083 WBW983083:WBX983083 WLS983083:WLT983083 G22:H26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2288-E27F-489C-A21E-A325D27E028B}">
  <sheetPr>
    <pageSetUpPr fitToPage="1"/>
  </sheetPr>
  <dimension ref="A1:M101"/>
  <sheetViews>
    <sheetView topLeftCell="A25" zoomScale="70" zoomScaleNormal="70" workbookViewId="0">
      <selection activeCell="D48" sqref="D48"/>
    </sheetView>
  </sheetViews>
  <sheetFormatPr defaultColWidth="9.33203125" defaultRowHeight="15.6"/>
  <cols>
    <col min="1" max="1" width="69.88671875" style="220" customWidth="1"/>
    <col min="2" max="2" width="11.88671875" style="220" bestFit="1" customWidth="1"/>
    <col min="3" max="4" width="22.6640625" style="220" customWidth="1"/>
    <col min="5" max="5" width="10.109375" style="220" customWidth="1"/>
    <col min="6" max="6" width="12" style="220" customWidth="1"/>
    <col min="7" max="7" width="12.109375" style="220" bestFit="1" customWidth="1"/>
    <col min="8" max="256" width="9.33203125" style="220"/>
    <col min="257" max="257" width="69.88671875" style="220" customWidth="1"/>
    <col min="258" max="258" width="11.88671875" style="220" bestFit="1" customWidth="1"/>
    <col min="259" max="260" width="22.6640625" style="220" customWidth="1"/>
    <col min="261" max="261" width="10.109375" style="220" customWidth="1"/>
    <col min="262" max="262" width="12" style="220" customWidth="1"/>
    <col min="263" max="263" width="12.109375" style="220" bestFit="1" customWidth="1"/>
    <col min="264" max="512" width="9.33203125" style="220"/>
    <col min="513" max="513" width="69.88671875" style="220" customWidth="1"/>
    <col min="514" max="514" width="11.88671875" style="220" bestFit="1" customWidth="1"/>
    <col min="515" max="516" width="22.6640625" style="220" customWidth="1"/>
    <col min="517" max="517" width="10.109375" style="220" customWidth="1"/>
    <col min="518" max="518" width="12" style="220" customWidth="1"/>
    <col min="519" max="519" width="12.109375" style="220" bestFit="1" customWidth="1"/>
    <col min="520" max="768" width="9.33203125" style="220"/>
    <col min="769" max="769" width="69.88671875" style="220" customWidth="1"/>
    <col min="770" max="770" width="11.88671875" style="220" bestFit="1" customWidth="1"/>
    <col min="771" max="772" width="22.6640625" style="220" customWidth="1"/>
    <col min="773" max="773" width="10.109375" style="220" customWidth="1"/>
    <col min="774" max="774" width="12" style="220" customWidth="1"/>
    <col min="775" max="775" width="12.109375" style="220" bestFit="1" customWidth="1"/>
    <col min="776" max="1024" width="9.33203125" style="220"/>
    <col min="1025" max="1025" width="69.88671875" style="220" customWidth="1"/>
    <col min="1026" max="1026" width="11.88671875" style="220" bestFit="1" customWidth="1"/>
    <col min="1027" max="1028" width="22.6640625" style="220" customWidth="1"/>
    <col min="1029" max="1029" width="10.109375" style="220" customWidth="1"/>
    <col min="1030" max="1030" width="12" style="220" customWidth="1"/>
    <col min="1031" max="1031" width="12.109375" style="220" bestFit="1" customWidth="1"/>
    <col min="1032" max="1280" width="9.33203125" style="220"/>
    <col min="1281" max="1281" width="69.88671875" style="220" customWidth="1"/>
    <col min="1282" max="1282" width="11.88671875" style="220" bestFit="1" customWidth="1"/>
    <col min="1283" max="1284" width="22.6640625" style="220" customWidth="1"/>
    <col min="1285" max="1285" width="10.109375" style="220" customWidth="1"/>
    <col min="1286" max="1286" width="12" style="220" customWidth="1"/>
    <col min="1287" max="1287" width="12.109375" style="220" bestFit="1" customWidth="1"/>
    <col min="1288" max="1536" width="9.33203125" style="220"/>
    <col min="1537" max="1537" width="69.88671875" style="220" customWidth="1"/>
    <col min="1538" max="1538" width="11.88671875" style="220" bestFit="1" customWidth="1"/>
    <col min="1539" max="1540" width="22.6640625" style="220" customWidth="1"/>
    <col min="1541" max="1541" width="10.109375" style="220" customWidth="1"/>
    <col min="1542" max="1542" width="12" style="220" customWidth="1"/>
    <col min="1543" max="1543" width="12.109375" style="220" bestFit="1" customWidth="1"/>
    <col min="1544" max="1792" width="9.33203125" style="220"/>
    <col min="1793" max="1793" width="69.88671875" style="220" customWidth="1"/>
    <col min="1794" max="1794" width="11.88671875" style="220" bestFit="1" customWidth="1"/>
    <col min="1795" max="1796" width="22.6640625" style="220" customWidth="1"/>
    <col min="1797" max="1797" width="10.109375" style="220" customWidth="1"/>
    <col min="1798" max="1798" width="12" style="220" customWidth="1"/>
    <col min="1799" max="1799" width="12.109375" style="220" bestFit="1" customWidth="1"/>
    <col min="1800" max="2048" width="9.33203125" style="220"/>
    <col min="2049" max="2049" width="69.88671875" style="220" customWidth="1"/>
    <col min="2050" max="2050" width="11.88671875" style="220" bestFit="1" customWidth="1"/>
    <col min="2051" max="2052" width="22.6640625" style="220" customWidth="1"/>
    <col min="2053" max="2053" width="10.109375" style="220" customWidth="1"/>
    <col min="2054" max="2054" width="12" style="220" customWidth="1"/>
    <col min="2055" max="2055" width="12.109375" style="220" bestFit="1" customWidth="1"/>
    <col min="2056" max="2304" width="9.33203125" style="220"/>
    <col min="2305" max="2305" width="69.88671875" style="220" customWidth="1"/>
    <col min="2306" max="2306" width="11.88671875" style="220" bestFit="1" customWidth="1"/>
    <col min="2307" max="2308" width="22.6640625" style="220" customWidth="1"/>
    <col min="2309" max="2309" width="10.109375" style="220" customWidth="1"/>
    <col min="2310" max="2310" width="12" style="220" customWidth="1"/>
    <col min="2311" max="2311" width="12.109375" style="220" bestFit="1" customWidth="1"/>
    <col min="2312" max="2560" width="9.33203125" style="220"/>
    <col min="2561" max="2561" width="69.88671875" style="220" customWidth="1"/>
    <col min="2562" max="2562" width="11.88671875" style="220" bestFit="1" customWidth="1"/>
    <col min="2563" max="2564" width="22.6640625" style="220" customWidth="1"/>
    <col min="2565" max="2565" width="10.109375" style="220" customWidth="1"/>
    <col min="2566" max="2566" width="12" style="220" customWidth="1"/>
    <col min="2567" max="2567" width="12.109375" style="220" bestFit="1" customWidth="1"/>
    <col min="2568" max="2816" width="9.33203125" style="220"/>
    <col min="2817" max="2817" width="69.88671875" style="220" customWidth="1"/>
    <col min="2818" max="2818" width="11.88671875" style="220" bestFit="1" customWidth="1"/>
    <col min="2819" max="2820" width="22.6640625" style="220" customWidth="1"/>
    <col min="2821" max="2821" width="10.109375" style="220" customWidth="1"/>
    <col min="2822" max="2822" width="12" style="220" customWidth="1"/>
    <col min="2823" max="2823" width="12.109375" style="220" bestFit="1" customWidth="1"/>
    <col min="2824" max="3072" width="9.33203125" style="220"/>
    <col min="3073" max="3073" width="69.88671875" style="220" customWidth="1"/>
    <col min="3074" max="3074" width="11.88671875" style="220" bestFit="1" customWidth="1"/>
    <col min="3075" max="3076" width="22.6640625" style="220" customWidth="1"/>
    <col min="3077" max="3077" width="10.109375" style="220" customWidth="1"/>
    <col min="3078" max="3078" width="12" style="220" customWidth="1"/>
    <col min="3079" max="3079" width="12.109375" style="220" bestFit="1" customWidth="1"/>
    <col min="3080" max="3328" width="9.33203125" style="220"/>
    <col min="3329" max="3329" width="69.88671875" style="220" customWidth="1"/>
    <col min="3330" max="3330" width="11.88671875" style="220" bestFit="1" customWidth="1"/>
    <col min="3331" max="3332" width="22.6640625" style="220" customWidth="1"/>
    <col min="3333" max="3333" width="10.109375" style="220" customWidth="1"/>
    <col min="3334" max="3334" width="12" style="220" customWidth="1"/>
    <col min="3335" max="3335" width="12.109375" style="220" bestFit="1" customWidth="1"/>
    <col min="3336" max="3584" width="9.33203125" style="220"/>
    <col min="3585" max="3585" width="69.88671875" style="220" customWidth="1"/>
    <col min="3586" max="3586" width="11.88671875" style="220" bestFit="1" customWidth="1"/>
    <col min="3587" max="3588" width="22.6640625" style="220" customWidth="1"/>
    <col min="3589" max="3589" width="10.109375" style="220" customWidth="1"/>
    <col min="3590" max="3590" width="12" style="220" customWidth="1"/>
    <col min="3591" max="3591" width="12.109375" style="220" bestFit="1" customWidth="1"/>
    <col min="3592" max="3840" width="9.33203125" style="220"/>
    <col min="3841" max="3841" width="69.88671875" style="220" customWidth="1"/>
    <col min="3842" max="3842" width="11.88671875" style="220" bestFit="1" customWidth="1"/>
    <col min="3843" max="3844" width="22.6640625" style="220" customWidth="1"/>
    <col min="3845" max="3845" width="10.109375" style="220" customWidth="1"/>
    <col min="3846" max="3846" width="12" style="220" customWidth="1"/>
    <col min="3847" max="3847" width="12.109375" style="220" bestFit="1" customWidth="1"/>
    <col min="3848" max="4096" width="9.33203125" style="220"/>
    <col min="4097" max="4097" width="69.88671875" style="220" customWidth="1"/>
    <col min="4098" max="4098" width="11.88671875" style="220" bestFit="1" customWidth="1"/>
    <col min="4099" max="4100" width="22.6640625" style="220" customWidth="1"/>
    <col min="4101" max="4101" width="10.109375" style="220" customWidth="1"/>
    <col min="4102" max="4102" width="12" style="220" customWidth="1"/>
    <col min="4103" max="4103" width="12.109375" style="220" bestFit="1" customWidth="1"/>
    <col min="4104" max="4352" width="9.33203125" style="220"/>
    <col min="4353" max="4353" width="69.88671875" style="220" customWidth="1"/>
    <col min="4354" max="4354" width="11.88671875" style="220" bestFit="1" customWidth="1"/>
    <col min="4355" max="4356" width="22.6640625" style="220" customWidth="1"/>
    <col min="4357" max="4357" width="10.109375" style="220" customWidth="1"/>
    <col min="4358" max="4358" width="12" style="220" customWidth="1"/>
    <col min="4359" max="4359" width="12.109375" style="220" bestFit="1" customWidth="1"/>
    <col min="4360" max="4608" width="9.33203125" style="220"/>
    <col min="4609" max="4609" width="69.88671875" style="220" customWidth="1"/>
    <col min="4610" max="4610" width="11.88671875" style="220" bestFit="1" customWidth="1"/>
    <col min="4611" max="4612" width="22.6640625" style="220" customWidth="1"/>
    <col min="4613" max="4613" width="10.109375" style="220" customWidth="1"/>
    <col min="4614" max="4614" width="12" style="220" customWidth="1"/>
    <col min="4615" max="4615" width="12.109375" style="220" bestFit="1" customWidth="1"/>
    <col min="4616" max="4864" width="9.33203125" style="220"/>
    <col min="4865" max="4865" width="69.88671875" style="220" customWidth="1"/>
    <col min="4866" max="4866" width="11.88671875" style="220" bestFit="1" customWidth="1"/>
    <col min="4867" max="4868" width="22.6640625" style="220" customWidth="1"/>
    <col min="4869" max="4869" width="10.109375" style="220" customWidth="1"/>
    <col min="4870" max="4870" width="12" style="220" customWidth="1"/>
    <col min="4871" max="4871" width="12.109375" style="220" bestFit="1" customWidth="1"/>
    <col min="4872" max="5120" width="9.33203125" style="220"/>
    <col min="5121" max="5121" width="69.88671875" style="220" customWidth="1"/>
    <col min="5122" max="5122" width="11.88671875" style="220" bestFit="1" customWidth="1"/>
    <col min="5123" max="5124" width="22.6640625" style="220" customWidth="1"/>
    <col min="5125" max="5125" width="10.109375" style="220" customWidth="1"/>
    <col min="5126" max="5126" width="12" style="220" customWidth="1"/>
    <col min="5127" max="5127" width="12.109375" style="220" bestFit="1" customWidth="1"/>
    <col min="5128" max="5376" width="9.33203125" style="220"/>
    <col min="5377" max="5377" width="69.88671875" style="220" customWidth="1"/>
    <col min="5378" max="5378" width="11.88671875" style="220" bestFit="1" customWidth="1"/>
    <col min="5379" max="5380" width="22.6640625" style="220" customWidth="1"/>
    <col min="5381" max="5381" width="10.109375" style="220" customWidth="1"/>
    <col min="5382" max="5382" width="12" style="220" customWidth="1"/>
    <col min="5383" max="5383" width="12.109375" style="220" bestFit="1" customWidth="1"/>
    <col min="5384" max="5632" width="9.33203125" style="220"/>
    <col min="5633" max="5633" width="69.88671875" style="220" customWidth="1"/>
    <col min="5634" max="5634" width="11.88671875" style="220" bestFit="1" customWidth="1"/>
    <col min="5635" max="5636" width="22.6640625" style="220" customWidth="1"/>
    <col min="5637" max="5637" width="10.109375" style="220" customWidth="1"/>
    <col min="5638" max="5638" width="12" style="220" customWidth="1"/>
    <col min="5639" max="5639" width="12.109375" style="220" bestFit="1" customWidth="1"/>
    <col min="5640" max="5888" width="9.33203125" style="220"/>
    <col min="5889" max="5889" width="69.88671875" style="220" customWidth="1"/>
    <col min="5890" max="5890" width="11.88671875" style="220" bestFit="1" customWidth="1"/>
    <col min="5891" max="5892" width="22.6640625" style="220" customWidth="1"/>
    <col min="5893" max="5893" width="10.109375" style="220" customWidth="1"/>
    <col min="5894" max="5894" width="12" style="220" customWidth="1"/>
    <col min="5895" max="5895" width="12.109375" style="220" bestFit="1" customWidth="1"/>
    <col min="5896" max="6144" width="9.33203125" style="220"/>
    <col min="6145" max="6145" width="69.88671875" style="220" customWidth="1"/>
    <col min="6146" max="6146" width="11.88671875" style="220" bestFit="1" customWidth="1"/>
    <col min="6147" max="6148" width="22.6640625" style="220" customWidth="1"/>
    <col min="6149" max="6149" width="10.109375" style="220" customWidth="1"/>
    <col min="6150" max="6150" width="12" style="220" customWidth="1"/>
    <col min="6151" max="6151" width="12.109375" style="220" bestFit="1" customWidth="1"/>
    <col min="6152" max="6400" width="9.33203125" style="220"/>
    <col min="6401" max="6401" width="69.88671875" style="220" customWidth="1"/>
    <col min="6402" max="6402" width="11.88671875" style="220" bestFit="1" customWidth="1"/>
    <col min="6403" max="6404" width="22.6640625" style="220" customWidth="1"/>
    <col min="6405" max="6405" width="10.109375" style="220" customWidth="1"/>
    <col min="6406" max="6406" width="12" style="220" customWidth="1"/>
    <col min="6407" max="6407" width="12.109375" style="220" bestFit="1" customWidth="1"/>
    <col min="6408" max="6656" width="9.33203125" style="220"/>
    <col min="6657" max="6657" width="69.88671875" style="220" customWidth="1"/>
    <col min="6658" max="6658" width="11.88671875" style="220" bestFit="1" customWidth="1"/>
    <col min="6659" max="6660" width="22.6640625" style="220" customWidth="1"/>
    <col min="6661" max="6661" width="10.109375" style="220" customWidth="1"/>
    <col min="6662" max="6662" width="12" style="220" customWidth="1"/>
    <col min="6663" max="6663" width="12.109375" style="220" bestFit="1" customWidth="1"/>
    <col min="6664" max="6912" width="9.33203125" style="220"/>
    <col min="6913" max="6913" width="69.88671875" style="220" customWidth="1"/>
    <col min="6914" max="6914" width="11.88671875" style="220" bestFit="1" customWidth="1"/>
    <col min="6915" max="6916" width="22.6640625" style="220" customWidth="1"/>
    <col min="6917" max="6917" width="10.109375" style="220" customWidth="1"/>
    <col min="6918" max="6918" width="12" style="220" customWidth="1"/>
    <col min="6919" max="6919" width="12.109375" style="220" bestFit="1" customWidth="1"/>
    <col min="6920" max="7168" width="9.33203125" style="220"/>
    <col min="7169" max="7169" width="69.88671875" style="220" customWidth="1"/>
    <col min="7170" max="7170" width="11.88671875" style="220" bestFit="1" customWidth="1"/>
    <col min="7171" max="7172" width="22.6640625" style="220" customWidth="1"/>
    <col min="7173" max="7173" width="10.109375" style="220" customWidth="1"/>
    <col min="7174" max="7174" width="12" style="220" customWidth="1"/>
    <col min="7175" max="7175" width="12.109375" style="220" bestFit="1" customWidth="1"/>
    <col min="7176" max="7424" width="9.33203125" style="220"/>
    <col min="7425" max="7425" width="69.88671875" style="220" customWidth="1"/>
    <col min="7426" max="7426" width="11.88671875" style="220" bestFit="1" customWidth="1"/>
    <col min="7427" max="7428" width="22.6640625" style="220" customWidth="1"/>
    <col min="7429" max="7429" width="10.109375" style="220" customWidth="1"/>
    <col min="7430" max="7430" width="12" style="220" customWidth="1"/>
    <col min="7431" max="7431" width="12.109375" style="220" bestFit="1" customWidth="1"/>
    <col min="7432" max="7680" width="9.33203125" style="220"/>
    <col min="7681" max="7681" width="69.88671875" style="220" customWidth="1"/>
    <col min="7682" max="7682" width="11.88671875" style="220" bestFit="1" customWidth="1"/>
    <col min="7683" max="7684" width="22.6640625" style="220" customWidth="1"/>
    <col min="7685" max="7685" width="10.109375" style="220" customWidth="1"/>
    <col min="7686" max="7686" width="12" style="220" customWidth="1"/>
    <col min="7687" max="7687" width="12.109375" style="220" bestFit="1" customWidth="1"/>
    <col min="7688" max="7936" width="9.33203125" style="220"/>
    <col min="7937" max="7937" width="69.88671875" style="220" customWidth="1"/>
    <col min="7938" max="7938" width="11.88671875" style="220" bestFit="1" customWidth="1"/>
    <col min="7939" max="7940" width="22.6640625" style="220" customWidth="1"/>
    <col min="7941" max="7941" width="10.109375" style="220" customWidth="1"/>
    <col min="7942" max="7942" width="12" style="220" customWidth="1"/>
    <col min="7943" max="7943" width="12.109375" style="220" bestFit="1" customWidth="1"/>
    <col min="7944" max="8192" width="9.33203125" style="220"/>
    <col min="8193" max="8193" width="69.88671875" style="220" customWidth="1"/>
    <col min="8194" max="8194" width="11.88671875" style="220" bestFit="1" customWidth="1"/>
    <col min="8195" max="8196" width="22.6640625" style="220" customWidth="1"/>
    <col min="8197" max="8197" width="10.109375" style="220" customWidth="1"/>
    <col min="8198" max="8198" width="12" style="220" customWidth="1"/>
    <col min="8199" max="8199" width="12.109375" style="220" bestFit="1" customWidth="1"/>
    <col min="8200" max="8448" width="9.33203125" style="220"/>
    <col min="8449" max="8449" width="69.88671875" style="220" customWidth="1"/>
    <col min="8450" max="8450" width="11.88671875" style="220" bestFit="1" customWidth="1"/>
    <col min="8451" max="8452" width="22.6640625" style="220" customWidth="1"/>
    <col min="8453" max="8453" width="10.109375" style="220" customWidth="1"/>
    <col min="8454" max="8454" width="12" style="220" customWidth="1"/>
    <col min="8455" max="8455" width="12.109375" style="220" bestFit="1" customWidth="1"/>
    <col min="8456" max="8704" width="9.33203125" style="220"/>
    <col min="8705" max="8705" width="69.88671875" style="220" customWidth="1"/>
    <col min="8706" max="8706" width="11.88671875" style="220" bestFit="1" customWidth="1"/>
    <col min="8707" max="8708" width="22.6640625" style="220" customWidth="1"/>
    <col min="8709" max="8709" width="10.109375" style="220" customWidth="1"/>
    <col min="8710" max="8710" width="12" style="220" customWidth="1"/>
    <col min="8711" max="8711" width="12.109375" style="220" bestFit="1" customWidth="1"/>
    <col min="8712" max="8960" width="9.33203125" style="220"/>
    <col min="8961" max="8961" width="69.88671875" style="220" customWidth="1"/>
    <col min="8962" max="8962" width="11.88671875" style="220" bestFit="1" customWidth="1"/>
    <col min="8963" max="8964" width="22.6640625" style="220" customWidth="1"/>
    <col min="8965" max="8965" width="10.109375" style="220" customWidth="1"/>
    <col min="8966" max="8966" width="12" style="220" customWidth="1"/>
    <col min="8967" max="8967" width="12.109375" style="220" bestFit="1" customWidth="1"/>
    <col min="8968" max="9216" width="9.33203125" style="220"/>
    <col min="9217" max="9217" width="69.88671875" style="220" customWidth="1"/>
    <col min="9218" max="9218" width="11.88671875" style="220" bestFit="1" customWidth="1"/>
    <col min="9219" max="9220" width="22.6640625" style="220" customWidth="1"/>
    <col min="9221" max="9221" width="10.109375" style="220" customWidth="1"/>
    <col min="9222" max="9222" width="12" style="220" customWidth="1"/>
    <col min="9223" max="9223" width="12.109375" style="220" bestFit="1" customWidth="1"/>
    <col min="9224" max="9472" width="9.33203125" style="220"/>
    <col min="9473" max="9473" width="69.88671875" style="220" customWidth="1"/>
    <col min="9474" max="9474" width="11.88671875" style="220" bestFit="1" customWidth="1"/>
    <col min="9475" max="9476" width="22.6640625" style="220" customWidth="1"/>
    <col min="9477" max="9477" width="10.109375" style="220" customWidth="1"/>
    <col min="9478" max="9478" width="12" style="220" customWidth="1"/>
    <col min="9479" max="9479" width="12.109375" style="220" bestFit="1" customWidth="1"/>
    <col min="9480" max="9728" width="9.33203125" style="220"/>
    <col min="9729" max="9729" width="69.88671875" style="220" customWidth="1"/>
    <col min="9730" max="9730" width="11.88671875" style="220" bestFit="1" customWidth="1"/>
    <col min="9731" max="9732" width="22.6640625" style="220" customWidth="1"/>
    <col min="9733" max="9733" width="10.109375" style="220" customWidth="1"/>
    <col min="9734" max="9734" width="12" style="220" customWidth="1"/>
    <col min="9735" max="9735" width="12.109375" style="220" bestFit="1" customWidth="1"/>
    <col min="9736" max="9984" width="9.33203125" style="220"/>
    <col min="9985" max="9985" width="69.88671875" style="220" customWidth="1"/>
    <col min="9986" max="9986" width="11.88671875" style="220" bestFit="1" customWidth="1"/>
    <col min="9987" max="9988" width="22.6640625" style="220" customWidth="1"/>
    <col min="9989" max="9989" width="10.109375" style="220" customWidth="1"/>
    <col min="9990" max="9990" width="12" style="220" customWidth="1"/>
    <col min="9991" max="9991" width="12.109375" style="220" bestFit="1" customWidth="1"/>
    <col min="9992" max="10240" width="9.33203125" style="220"/>
    <col min="10241" max="10241" width="69.88671875" style="220" customWidth="1"/>
    <col min="10242" max="10242" width="11.88671875" style="220" bestFit="1" customWidth="1"/>
    <col min="10243" max="10244" width="22.6640625" style="220" customWidth="1"/>
    <col min="10245" max="10245" width="10.109375" style="220" customWidth="1"/>
    <col min="10246" max="10246" width="12" style="220" customWidth="1"/>
    <col min="10247" max="10247" width="12.109375" style="220" bestFit="1" customWidth="1"/>
    <col min="10248" max="10496" width="9.33203125" style="220"/>
    <col min="10497" max="10497" width="69.88671875" style="220" customWidth="1"/>
    <col min="10498" max="10498" width="11.88671875" style="220" bestFit="1" customWidth="1"/>
    <col min="10499" max="10500" width="22.6640625" style="220" customWidth="1"/>
    <col min="10501" max="10501" width="10.109375" style="220" customWidth="1"/>
    <col min="10502" max="10502" width="12" style="220" customWidth="1"/>
    <col min="10503" max="10503" width="12.109375" style="220" bestFit="1" customWidth="1"/>
    <col min="10504" max="10752" width="9.33203125" style="220"/>
    <col min="10753" max="10753" width="69.88671875" style="220" customWidth="1"/>
    <col min="10754" max="10754" width="11.88671875" style="220" bestFit="1" customWidth="1"/>
    <col min="10755" max="10756" width="22.6640625" style="220" customWidth="1"/>
    <col min="10757" max="10757" width="10.109375" style="220" customWidth="1"/>
    <col min="10758" max="10758" width="12" style="220" customWidth="1"/>
    <col min="10759" max="10759" width="12.109375" style="220" bestFit="1" customWidth="1"/>
    <col min="10760" max="11008" width="9.33203125" style="220"/>
    <col min="11009" max="11009" width="69.88671875" style="220" customWidth="1"/>
    <col min="11010" max="11010" width="11.88671875" style="220" bestFit="1" customWidth="1"/>
    <col min="11011" max="11012" width="22.6640625" style="220" customWidth="1"/>
    <col min="11013" max="11013" width="10.109375" style="220" customWidth="1"/>
    <col min="11014" max="11014" width="12" style="220" customWidth="1"/>
    <col min="11015" max="11015" width="12.109375" style="220" bestFit="1" customWidth="1"/>
    <col min="11016" max="11264" width="9.33203125" style="220"/>
    <col min="11265" max="11265" width="69.88671875" style="220" customWidth="1"/>
    <col min="11266" max="11266" width="11.88671875" style="220" bestFit="1" customWidth="1"/>
    <col min="11267" max="11268" width="22.6640625" style="220" customWidth="1"/>
    <col min="11269" max="11269" width="10.109375" style="220" customWidth="1"/>
    <col min="11270" max="11270" width="12" style="220" customWidth="1"/>
    <col min="11271" max="11271" width="12.109375" style="220" bestFit="1" customWidth="1"/>
    <col min="11272" max="11520" width="9.33203125" style="220"/>
    <col min="11521" max="11521" width="69.88671875" style="220" customWidth="1"/>
    <col min="11522" max="11522" width="11.88671875" style="220" bestFit="1" customWidth="1"/>
    <col min="11523" max="11524" width="22.6640625" style="220" customWidth="1"/>
    <col min="11525" max="11525" width="10.109375" style="220" customWidth="1"/>
    <col min="11526" max="11526" width="12" style="220" customWidth="1"/>
    <col min="11527" max="11527" width="12.109375" style="220" bestFit="1" customWidth="1"/>
    <col min="11528" max="11776" width="9.33203125" style="220"/>
    <col min="11777" max="11777" width="69.88671875" style="220" customWidth="1"/>
    <col min="11778" max="11778" width="11.88671875" style="220" bestFit="1" customWidth="1"/>
    <col min="11779" max="11780" width="22.6640625" style="220" customWidth="1"/>
    <col min="11781" max="11781" width="10.109375" style="220" customWidth="1"/>
    <col min="11782" max="11782" width="12" style="220" customWidth="1"/>
    <col min="11783" max="11783" width="12.109375" style="220" bestFit="1" customWidth="1"/>
    <col min="11784" max="12032" width="9.33203125" style="220"/>
    <col min="12033" max="12033" width="69.88671875" style="220" customWidth="1"/>
    <col min="12034" max="12034" width="11.88671875" style="220" bestFit="1" customWidth="1"/>
    <col min="12035" max="12036" width="22.6640625" style="220" customWidth="1"/>
    <col min="12037" max="12037" width="10.109375" style="220" customWidth="1"/>
    <col min="12038" max="12038" width="12" style="220" customWidth="1"/>
    <col min="12039" max="12039" width="12.109375" style="220" bestFit="1" customWidth="1"/>
    <col min="12040" max="12288" width="9.33203125" style="220"/>
    <col min="12289" max="12289" width="69.88671875" style="220" customWidth="1"/>
    <col min="12290" max="12290" width="11.88671875" style="220" bestFit="1" customWidth="1"/>
    <col min="12291" max="12292" width="22.6640625" style="220" customWidth="1"/>
    <col min="12293" max="12293" width="10.109375" style="220" customWidth="1"/>
    <col min="12294" max="12294" width="12" style="220" customWidth="1"/>
    <col min="12295" max="12295" width="12.109375" style="220" bestFit="1" customWidth="1"/>
    <col min="12296" max="12544" width="9.33203125" style="220"/>
    <col min="12545" max="12545" width="69.88671875" style="220" customWidth="1"/>
    <col min="12546" max="12546" width="11.88671875" style="220" bestFit="1" customWidth="1"/>
    <col min="12547" max="12548" width="22.6640625" style="220" customWidth="1"/>
    <col min="12549" max="12549" width="10.109375" style="220" customWidth="1"/>
    <col min="12550" max="12550" width="12" style="220" customWidth="1"/>
    <col min="12551" max="12551" width="12.109375" style="220" bestFit="1" customWidth="1"/>
    <col min="12552" max="12800" width="9.33203125" style="220"/>
    <col min="12801" max="12801" width="69.88671875" style="220" customWidth="1"/>
    <col min="12802" max="12802" width="11.88671875" style="220" bestFit="1" customWidth="1"/>
    <col min="12803" max="12804" width="22.6640625" style="220" customWidth="1"/>
    <col min="12805" max="12805" width="10.109375" style="220" customWidth="1"/>
    <col min="12806" max="12806" width="12" style="220" customWidth="1"/>
    <col min="12807" max="12807" width="12.109375" style="220" bestFit="1" customWidth="1"/>
    <col min="12808" max="13056" width="9.33203125" style="220"/>
    <col min="13057" max="13057" width="69.88671875" style="220" customWidth="1"/>
    <col min="13058" max="13058" width="11.88671875" style="220" bestFit="1" customWidth="1"/>
    <col min="13059" max="13060" width="22.6640625" style="220" customWidth="1"/>
    <col min="13061" max="13061" width="10.109375" style="220" customWidth="1"/>
    <col min="13062" max="13062" width="12" style="220" customWidth="1"/>
    <col min="13063" max="13063" width="12.109375" style="220" bestFit="1" customWidth="1"/>
    <col min="13064" max="13312" width="9.33203125" style="220"/>
    <col min="13313" max="13313" width="69.88671875" style="220" customWidth="1"/>
    <col min="13314" max="13314" width="11.88671875" style="220" bestFit="1" customWidth="1"/>
    <col min="13315" max="13316" width="22.6640625" style="220" customWidth="1"/>
    <col min="13317" max="13317" width="10.109375" style="220" customWidth="1"/>
    <col min="13318" max="13318" width="12" style="220" customWidth="1"/>
    <col min="13319" max="13319" width="12.109375" style="220" bestFit="1" customWidth="1"/>
    <col min="13320" max="13568" width="9.33203125" style="220"/>
    <col min="13569" max="13569" width="69.88671875" style="220" customWidth="1"/>
    <col min="13570" max="13570" width="11.88671875" style="220" bestFit="1" customWidth="1"/>
    <col min="13571" max="13572" width="22.6640625" style="220" customWidth="1"/>
    <col min="13573" max="13573" width="10.109375" style="220" customWidth="1"/>
    <col min="13574" max="13574" width="12" style="220" customWidth="1"/>
    <col min="13575" max="13575" width="12.109375" style="220" bestFit="1" customWidth="1"/>
    <col min="13576" max="13824" width="9.33203125" style="220"/>
    <col min="13825" max="13825" width="69.88671875" style="220" customWidth="1"/>
    <col min="13826" max="13826" width="11.88671875" style="220" bestFit="1" customWidth="1"/>
    <col min="13827" max="13828" width="22.6640625" style="220" customWidth="1"/>
    <col min="13829" max="13829" width="10.109375" style="220" customWidth="1"/>
    <col min="13830" max="13830" width="12" style="220" customWidth="1"/>
    <col min="13831" max="13831" width="12.109375" style="220" bestFit="1" customWidth="1"/>
    <col min="13832" max="14080" width="9.33203125" style="220"/>
    <col min="14081" max="14081" width="69.88671875" style="220" customWidth="1"/>
    <col min="14082" max="14082" width="11.88671875" style="220" bestFit="1" customWidth="1"/>
    <col min="14083" max="14084" width="22.6640625" style="220" customWidth="1"/>
    <col min="14085" max="14085" width="10.109375" style="220" customWidth="1"/>
    <col min="14086" max="14086" width="12" style="220" customWidth="1"/>
    <col min="14087" max="14087" width="12.109375" style="220" bestFit="1" customWidth="1"/>
    <col min="14088" max="14336" width="9.33203125" style="220"/>
    <col min="14337" max="14337" width="69.88671875" style="220" customWidth="1"/>
    <col min="14338" max="14338" width="11.88671875" style="220" bestFit="1" customWidth="1"/>
    <col min="14339" max="14340" width="22.6640625" style="220" customWidth="1"/>
    <col min="14341" max="14341" width="10.109375" style="220" customWidth="1"/>
    <col min="14342" max="14342" width="12" style="220" customWidth="1"/>
    <col min="14343" max="14343" width="12.109375" style="220" bestFit="1" customWidth="1"/>
    <col min="14344" max="14592" width="9.33203125" style="220"/>
    <col min="14593" max="14593" width="69.88671875" style="220" customWidth="1"/>
    <col min="14594" max="14594" width="11.88671875" style="220" bestFit="1" customWidth="1"/>
    <col min="14595" max="14596" width="22.6640625" style="220" customWidth="1"/>
    <col min="14597" max="14597" width="10.109375" style="220" customWidth="1"/>
    <col min="14598" max="14598" width="12" style="220" customWidth="1"/>
    <col min="14599" max="14599" width="12.109375" style="220" bestFit="1" customWidth="1"/>
    <col min="14600" max="14848" width="9.33203125" style="220"/>
    <col min="14849" max="14849" width="69.88671875" style="220" customWidth="1"/>
    <col min="14850" max="14850" width="11.88671875" style="220" bestFit="1" customWidth="1"/>
    <col min="14851" max="14852" width="22.6640625" style="220" customWidth="1"/>
    <col min="14853" max="14853" width="10.109375" style="220" customWidth="1"/>
    <col min="14854" max="14854" width="12" style="220" customWidth="1"/>
    <col min="14855" max="14855" width="12.109375" style="220" bestFit="1" customWidth="1"/>
    <col min="14856" max="15104" width="9.33203125" style="220"/>
    <col min="15105" max="15105" width="69.88671875" style="220" customWidth="1"/>
    <col min="15106" max="15106" width="11.88671875" style="220" bestFit="1" customWidth="1"/>
    <col min="15107" max="15108" width="22.6640625" style="220" customWidth="1"/>
    <col min="15109" max="15109" width="10.109375" style="220" customWidth="1"/>
    <col min="15110" max="15110" width="12" style="220" customWidth="1"/>
    <col min="15111" max="15111" width="12.109375" style="220" bestFit="1" customWidth="1"/>
    <col min="15112" max="15360" width="9.33203125" style="220"/>
    <col min="15361" max="15361" width="69.88671875" style="220" customWidth="1"/>
    <col min="15362" max="15362" width="11.88671875" style="220" bestFit="1" customWidth="1"/>
    <col min="15363" max="15364" width="22.6640625" style="220" customWidth="1"/>
    <col min="15365" max="15365" width="10.109375" style="220" customWidth="1"/>
    <col min="15366" max="15366" width="12" style="220" customWidth="1"/>
    <col min="15367" max="15367" width="12.109375" style="220" bestFit="1" customWidth="1"/>
    <col min="15368" max="15616" width="9.33203125" style="220"/>
    <col min="15617" max="15617" width="69.88671875" style="220" customWidth="1"/>
    <col min="15618" max="15618" width="11.88671875" style="220" bestFit="1" customWidth="1"/>
    <col min="15619" max="15620" width="22.6640625" style="220" customWidth="1"/>
    <col min="15621" max="15621" width="10.109375" style="220" customWidth="1"/>
    <col min="15622" max="15622" width="12" style="220" customWidth="1"/>
    <col min="15623" max="15623" width="12.109375" style="220" bestFit="1" customWidth="1"/>
    <col min="15624" max="15872" width="9.33203125" style="220"/>
    <col min="15873" max="15873" width="69.88671875" style="220" customWidth="1"/>
    <col min="15874" max="15874" width="11.88671875" style="220" bestFit="1" customWidth="1"/>
    <col min="15875" max="15876" width="22.6640625" style="220" customWidth="1"/>
    <col min="15877" max="15877" width="10.109375" style="220" customWidth="1"/>
    <col min="15878" max="15878" width="12" style="220" customWidth="1"/>
    <col min="15879" max="15879" width="12.109375" style="220" bestFit="1" customWidth="1"/>
    <col min="15880" max="16128" width="9.33203125" style="220"/>
    <col min="16129" max="16129" width="69.88671875" style="220" customWidth="1"/>
    <col min="16130" max="16130" width="11.88671875" style="220" bestFit="1" customWidth="1"/>
    <col min="16131" max="16132" width="22.6640625" style="220" customWidth="1"/>
    <col min="16133" max="16133" width="10.109375" style="220" customWidth="1"/>
    <col min="16134" max="16134" width="12" style="220" customWidth="1"/>
    <col min="16135" max="16135" width="12.109375" style="220" bestFit="1" customWidth="1"/>
    <col min="16136" max="16384" width="9.33203125" style="220"/>
  </cols>
  <sheetData>
    <row r="1" spans="1:13">
      <c r="A1" s="15" t="s">
        <v>441</v>
      </c>
      <c r="B1" s="217"/>
      <c r="C1" s="145"/>
      <c r="D1" s="218"/>
      <c r="E1" s="145"/>
      <c r="F1" s="145"/>
      <c r="G1" s="218"/>
      <c r="H1" s="219"/>
    </row>
    <row r="2" spans="1:13">
      <c r="A2" s="19" t="str">
        <f>'P&amp;L'!A2</f>
        <v>on consolidated basis</v>
      </c>
      <c r="B2" s="217"/>
      <c r="C2" s="145"/>
      <c r="D2" s="218"/>
      <c r="E2" s="145"/>
      <c r="F2" s="145"/>
      <c r="G2" s="39"/>
      <c r="H2" s="219"/>
    </row>
    <row r="3" spans="1:13">
      <c r="A3" s="221"/>
      <c r="B3" s="217"/>
      <c r="C3" s="145"/>
      <c r="D3" s="145"/>
      <c r="E3" s="145"/>
      <c r="F3" s="17"/>
      <c r="G3" s="17"/>
      <c r="H3" s="17"/>
    </row>
    <row r="4" spans="1:13">
      <c r="A4" s="27" t="str">
        <f>'P&amp;L'!A4</f>
        <v>ALLTERCO JSCo</v>
      </c>
      <c r="B4" s="222"/>
      <c r="C4" s="147"/>
      <c r="D4" s="223"/>
      <c r="E4" s="17"/>
    </row>
    <row r="5" spans="1:13">
      <c r="A5" s="27" t="str">
        <f>'P&amp;L'!A5</f>
        <v>UIC 201047670</v>
      </c>
      <c r="B5" s="224"/>
      <c r="C5" s="151"/>
      <c r="D5" s="29"/>
      <c r="E5" s="219"/>
    </row>
    <row r="6" spans="1:13">
      <c r="A6" s="541">
        <f>General!B10</f>
        <v>45382</v>
      </c>
      <c r="B6" s="222"/>
      <c r="C6" s="151"/>
      <c r="D6" s="152"/>
      <c r="E6" s="219"/>
    </row>
    <row r="7" spans="1:13">
      <c r="A7" s="134"/>
      <c r="B7" s="17"/>
      <c r="C7" s="134"/>
      <c r="D7" s="33" t="s">
        <v>266</v>
      </c>
      <c r="E7" s="225"/>
      <c r="F7" s="219"/>
      <c r="G7" s="219"/>
    </row>
    <row r="8" spans="1:13" ht="33.75" customHeight="1">
      <c r="A8" s="322" t="s">
        <v>442</v>
      </c>
      <c r="B8" s="322" t="s">
        <v>392</v>
      </c>
      <c r="C8" s="323" t="s">
        <v>263</v>
      </c>
      <c r="D8" s="323" t="s">
        <v>264</v>
      </c>
      <c r="E8" s="226"/>
      <c r="F8" s="226"/>
    </row>
    <row r="9" spans="1:13" ht="16.2" thickBot="1">
      <c r="A9" s="227" t="s">
        <v>2</v>
      </c>
      <c r="B9" s="551">
        <v>44927</v>
      </c>
      <c r="C9" s="228">
        <v>1</v>
      </c>
      <c r="D9" s="228">
        <v>2</v>
      </c>
      <c r="E9" s="226"/>
      <c r="F9" s="226"/>
    </row>
    <row r="10" spans="1:13" ht="16.2">
      <c r="A10" s="324" t="s">
        <v>443</v>
      </c>
      <c r="B10" s="229" t="s">
        <v>809</v>
      </c>
      <c r="C10" s="230"/>
      <c r="D10" s="230"/>
    </row>
    <row r="11" spans="1:13">
      <c r="A11" s="325" t="s">
        <v>444</v>
      </c>
      <c r="B11" s="231" t="s">
        <v>810</v>
      </c>
      <c r="C11" s="59">
        <v>35097</v>
      </c>
      <c r="D11" s="59">
        <v>26208</v>
      </c>
    </row>
    <row r="12" spans="1:13">
      <c r="A12" s="325" t="s">
        <v>445</v>
      </c>
      <c r="B12" s="231" t="s">
        <v>182</v>
      </c>
      <c r="C12" s="59">
        <v>-29036</v>
      </c>
      <c r="D12" s="59">
        <v>-12653</v>
      </c>
      <c r="E12" s="232"/>
      <c r="F12" s="232"/>
      <c r="G12" s="232"/>
      <c r="H12" s="232"/>
      <c r="I12" s="232"/>
      <c r="J12" s="232"/>
      <c r="K12" s="232"/>
      <c r="L12" s="232"/>
      <c r="M12" s="232"/>
    </row>
    <row r="13" spans="1:13">
      <c r="A13" s="325" t="s">
        <v>446</v>
      </c>
      <c r="B13" s="231" t="s">
        <v>183</v>
      </c>
      <c r="C13" s="59"/>
      <c r="D13" s="59"/>
      <c r="E13" s="232"/>
      <c r="F13" s="232"/>
      <c r="G13" s="232"/>
      <c r="H13" s="232"/>
      <c r="I13" s="232"/>
      <c r="J13" s="232"/>
      <c r="K13" s="232"/>
      <c r="L13" s="232"/>
      <c r="M13" s="232"/>
    </row>
    <row r="14" spans="1:13" ht="31.2">
      <c r="A14" s="325" t="s">
        <v>447</v>
      </c>
      <c r="B14" s="231" t="s">
        <v>811</v>
      </c>
      <c r="C14" s="59">
        <v>-5820</v>
      </c>
      <c r="D14" s="59">
        <v>-4053</v>
      </c>
      <c r="E14" s="232"/>
      <c r="F14" s="232"/>
      <c r="G14" s="232"/>
      <c r="H14" s="232"/>
      <c r="I14" s="232"/>
      <c r="J14" s="232"/>
      <c r="K14" s="232"/>
      <c r="L14" s="232"/>
      <c r="M14" s="232"/>
    </row>
    <row r="15" spans="1:13" ht="14.25" customHeight="1">
      <c r="A15" s="325" t="s">
        <v>448</v>
      </c>
      <c r="B15" s="231" t="s">
        <v>184</v>
      </c>
      <c r="C15" s="59">
        <v>343</v>
      </c>
      <c r="D15" s="59">
        <v>834</v>
      </c>
      <c r="E15" s="232"/>
      <c r="F15" s="232"/>
      <c r="G15" s="232"/>
      <c r="H15" s="232"/>
      <c r="I15" s="232"/>
      <c r="J15" s="232"/>
      <c r="K15" s="232"/>
      <c r="L15" s="232"/>
      <c r="M15" s="232"/>
    </row>
    <row r="16" spans="1:13">
      <c r="A16" s="325" t="s">
        <v>449</v>
      </c>
      <c r="B16" s="231" t="s">
        <v>185</v>
      </c>
      <c r="C16" s="59"/>
      <c r="D16" s="59"/>
      <c r="E16" s="232"/>
      <c r="F16" s="232"/>
      <c r="G16" s="232"/>
      <c r="H16" s="232"/>
      <c r="I16" s="232"/>
      <c r="J16" s="232"/>
      <c r="K16" s="232"/>
      <c r="L16" s="232"/>
      <c r="M16" s="232"/>
    </row>
    <row r="17" spans="1:13">
      <c r="A17" s="325" t="s">
        <v>450</v>
      </c>
      <c r="B17" s="231" t="s">
        <v>186</v>
      </c>
      <c r="C17" s="59"/>
      <c r="D17" s="59"/>
      <c r="E17" s="232"/>
      <c r="F17" s="232"/>
      <c r="G17" s="232"/>
      <c r="H17" s="232"/>
      <c r="I17" s="232"/>
      <c r="J17" s="232"/>
      <c r="K17" s="232"/>
      <c r="L17" s="232"/>
      <c r="M17" s="232"/>
    </row>
    <row r="18" spans="1:13">
      <c r="A18" s="325" t="s">
        <v>451</v>
      </c>
      <c r="B18" s="231" t="s">
        <v>187</v>
      </c>
      <c r="C18" s="59">
        <v>-4</v>
      </c>
      <c r="D18" s="59"/>
      <c r="E18" s="232"/>
      <c r="F18" s="232"/>
      <c r="G18" s="232"/>
      <c r="H18" s="232"/>
      <c r="I18" s="232"/>
      <c r="J18" s="232"/>
      <c r="K18" s="232"/>
      <c r="L18" s="232"/>
      <c r="M18" s="232"/>
    </row>
    <row r="19" spans="1:13">
      <c r="A19" s="325" t="s">
        <v>452</v>
      </c>
      <c r="B19" s="231" t="s">
        <v>188</v>
      </c>
      <c r="C19" s="59">
        <v>-48</v>
      </c>
      <c r="D19" s="59">
        <v>-69</v>
      </c>
      <c r="E19" s="232"/>
      <c r="F19" s="232"/>
      <c r="G19" s="232"/>
      <c r="H19" s="232"/>
      <c r="I19" s="232"/>
      <c r="J19" s="232"/>
      <c r="K19" s="232"/>
      <c r="L19" s="232"/>
      <c r="M19" s="232"/>
    </row>
    <row r="20" spans="1:13">
      <c r="A20" s="325" t="s">
        <v>453</v>
      </c>
      <c r="B20" s="231" t="s">
        <v>189</v>
      </c>
      <c r="C20" s="59">
        <v>-177</v>
      </c>
      <c r="D20" s="59">
        <v>-198</v>
      </c>
      <c r="E20" s="232"/>
      <c r="F20" s="232"/>
      <c r="G20" s="232"/>
      <c r="H20" s="232"/>
      <c r="I20" s="232"/>
      <c r="J20" s="232"/>
      <c r="K20" s="232"/>
      <c r="L20" s="232"/>
      <c r="M20" s="232"/>
    </row>
    <row r="21" spans="1:13" ht="16.2" thickBot="1">
      <c r="A21" s="326" t="s">
        <v>455</v>
      </c>
      <c r="B21" s="233" t="s">
        <v>190</v>
      </c>
      <c r="C21" s="234">
        <f>SUM(C11:C20)</f>
        <v>355</v>
      </c>
      <c r="D21" s="234">
        <f>SUM(D11:D20)</f>
        <v>10069</v>
      </c>
      <c r="E21" s="232"/>
      <c r="F21" s="232"/>
      <c r="G21" s="232"/>
      <c r="H21" s="232"/>
      <c r="I21" s="232"/>
      <c r="J21" s="232"/>
      <c r="K21" s="232"/>
      <c r="L21" s="232"/>
      <c r="M21" s="232"/>
    </row>
    <row r="22" spans="1:13" ht="16.2">
      <c r="A22" s="324" t="s">
        <v>454</v>
      </c>
      <c r="B22" s="235"/>
      <c r="C22" s="230"/>
      <c r="D22" s="230"/>
      <c r="E22" s="232"/>
      <c r="F22" s="232"/>
      <c r="G22" s="232"/>
      <c r="H22" s="232"/>
      <c r="I22" s="232"/>
      <c r="J22" s="232"/>
      <c r="K22" s="232"/>
      <c r="L22" s="232"/>
      <c r="M22" s="232"/>
    </row>
    <row r="23" spans="1:13">
      <c r="A23" s="325" t="s">
        <v>456</v>
      </c>
      <c r="B23" s="231" t="s">
        <v>191</v>
      </c>
      <c r="C23" s="59">
        <v>-790</v>
      </c>
      <c r="D23" s="59">
        <v>-584</v>
      </c>
      <c r="E23" s="232"/>
      <c r="F23" s="232"/>
      <c r="G23" s="232"/>
      <c r="H23" s="232"/>
      <c r="I23" s="232"/>
      <c r="J23" s="232"/>
      <c r="K23" s="232"/>
      <c r="L23" s="232"/>
      <c r="M23" s="232"/>
    </row>
    <row r="24" spans="1:13">
      <c r="A24" s="325" t="s">
        <v>457</v>
      </c>
      <c r="B24" s="231" t="s">
        <v>192</v>
      </c>
      <c r="C24" s="59"/>
      <c r="D24" s="59"/>
      <c r="E24" s="232"/>
      <c r="F24" s="232"/>
      <c r="G24" s="232"/>
      <c r="H24" s="232"/>
      <c r="I24" s="232"/>
      <c r="J24" s="232"/>
      <c r="K24" s="232"/>
      <c r="L24" s="232"/>
      <c r="M24" s="232"/>
    </row>
    <row r="25" spans="1:13">
      <c r="A25" s="325" t="s">
        <v>458</v>
      </c>
      <c r="B25" s="231" t="s">
        <v>193</v>
      </c>
      <c r="C25" s="59"/>
      <c r="D25" s="59"/>
      <c r="E25" s="232"/>
      <c r="F25" s="232"/>
      <c r="G25" s="232"/>
      <c r="H25" s="232"/>
      <c r="I25" s="232"/>
      <c r="J25" s="232"/>
      <c r="K25" s="232"/>
      <c r="L25" s="232"/>
      <c r="M25" s="232"/>
    </row>
    <row r="26" spans="1:13" ht="13.5" customHeight="1">
      <c r="A26" s="325" t="s">
        <v>521</v>
      </c>
      <c r="B26" s="231" t="s">
        <v>194</v>
      </c>
      <c r="C26" s="59"/>
      <c r="D26" s="59">
        <v>-181</v>
      </c>
      <c r="E26" s="232"/>
      <c r="F26" s="232"/>
      <c r="G26" s="232"/>
      <c r="H26" s="232"/>
      <c r="I26" s="232"/>
      <c r="J26" s="232"/>
      <c r="K26" s="232"/>
      <c r="L26" s="232"/>
      <c r="M26" s="232"/>
    </row>
    <row r="27" spans="1:13">
      <c r="A27" s="325" t="s">
        <v>459</v>
      </c>
      <c r="B27" s="231" t="s">
        <v>195</v>
      </c>
      <c r="C27" s="59"/>
      <c r="D27" s="59"/>
      <c r="E27" s="232"/>
      <c r="F27" s="232"/>
      <c r="G27" s="232"/>
      <c r="H27" s="232"/>
      <c r="I27" s="232"/>
      <c r="J27" s="232"/>
      <c r="K27" s="232"/>
      <c r="L27" s="232"/>
      <c r="M27" s="232"/>
    </row>
    <row r="28" spans="1:13">
      <c r="A28" s="325" t="s">
        <v>460</v>
      </c>
      <c r="B28" s="231" t="s">
        <v>196</v>
      </c>
      <c r="C28" s="59">
        <v>-1179</v>
      </c>
      <c r="D28" s="59">
        <v>-3942</v>
      </c>
      <c r="E28" s="232"/>
      <c r="F28" s="232"/>
      <c r="G28" s="232"/>
      <c r="H28" s="232"/>
      <c r="I28" s="232"/>
      <c r="J28" s="232"/>
      <c r="K28" s="232"/>
      <c r="L28" s="232"/>
      <c r="M28" s="232"/>
    </row>
    <row r="29" spans="1:13">
      <c r="A29" s="325" t="s">
        <v>522</v>
      </c>
      <c r="B29" s="231" t="s">
        <v>197</v>
      </c>
      <c r="C29" s="59">
        <v>178</v>
      </c>
      <c r="D29" s="59">
        <v>167</v>
      </c>
      <c r="E29" s="232"/>
      <c r="F29" s="232"/>
      <c r="G29" s="232"/>
      <c r="H29" s="232"/>
      <c r="I29" s="232"/>
      <c r="J29" s="232"/>
      <c r="K29" s="232"/>
      <c r="L29" s="232"/>
      <c r="M29" s="232"/>
    </row>
    <row r="30" spans="1:13">
      <c r="A30" s="325" t="s">
        <v>461</v>
      </c>
      <c r="B30" s="231" t="s">
        <v>198</v>
      </c>
      <c r="C30" s="59"/>
      <c r="D30" s="59"/>
      <c r="E30" s="232"/>
      <c r="F30" s="232"/>
      <c r="G30" s="232"/>
      <c r="H30" s="232"/>
      <c r="I30" s="232"/>
      <c r="J30" s="232"/>
      <c r="K30" s="232"/>
      <c r="L30" s="232"/>
      <c r="M30" s="232"/>
    </row>
    <row r="31" spans="1:13">
      <c r="A31" s="325" t="s">
        <v>452</v>
      </c>
      <c r="B31" s="231" t="s">
        <v>199</v>
      </c>
      <c r="C31" s="59"/>
      <c r="D31" s="59"/>
      <c r="E31" s="232"/>
      <c r="F31" s="232"/>
      <c r="G31" s="232"/>
      <c r="H31" s="232"/>
      <c r="I31" s="232"/>
      <c r="J31" s="232"/>
      <c r="K31" s="232"/>
      <c r="L31" s="232"/>
      <c r="M31" s="232"/>
    </row>
    <row r="32" spans="1:13">
      <c r="A32" s="325" t="s">
        <v>523</v>
      </c>
      <c r="B32" s="231" t="s">
        <v>200</v>
      </c>
      <c r="C32" s="59"/>
      <c r="D32" s="59"/>
      <c r="E32" s="232"/>
      <c r="F32" s="232"/>
      <c r="G32" s="232"/>
      <c r="H32" s="232"/>
      <c r="I32" s="232"/>
      <c r="J32" s="232"/>
      <c r="K32" s="232"/>
      <c r="L32" s="232"/>
      <c r="M32" s="232"/>
    </row>
    <row r="33" spans="1:13" ht="16.2" thickBot="1">
      <c r="A33" s="326" t="s">
        <v>462</v>
      </c>
      <c r="B33" s="233" t="s">
        <v>201</v>
      </c>
      <c r="C33" s="234">
        <f>SUM(C23:C32)</f>
        <v>-1791</v>
      </c>
      <c r="D33" s="234">
        <f>SUM(D23:D32)</f>
        <v>-4540</v>
      </c>
      <c r="E33" s="232"/>
      <c r="F33" s="232"/>
      <c r="G33" s="232"/>
      <c r="H33" s="232"/>
      <c r="I33" s="232"/>
      <c r="J33" s="232"/>
      <c r="K33" s="232"/>
      <c r="L33" s="232"/>
      <c r="M33" s="232"/>
    </row>
    <row r="34" spans="1:13" ht="16.2">
      <c r="A34" s="327" t="s">
        <v>463</v>
      </c>
      <c r="B34" s="236"/>
      <c r="C34" s="237"/>
      <c r="D34" s="237"/>
    </row>
    <row r="35" spans="1:13">
      <c r="A35" s="325" t="s">
        <v>464</v>
      </c>
      <c r="B35" s="231" t="s">
        <v>202</v>
      </c>
      <c r="C35" s="59"/>
      <c r="D35" s="59"/>
    </row>
    <row r="36" spans="1:13">
      <c r="A36" s="325" t="s">
        <v>465</v>
      </c>
      <c r="B36" s="231" t="s">
        <v>203</v>
      </c>
      <c r="C36" s="59"/>
      <c r="D36" s="59"/>
    </row>
    <row r="37" spans="1:13">
      <c r="A37" s="325" t="s">
        <v>466</v>
      </c>
      <c r="B37" s="231" t="s">
        <v>204</v>
      </c>
      <c r="C37" s="59">
        <v>297</v>
      </c>
      <c r="D37" s="59">
        <v>58</v>
      </c>
    </row>
    <row r="38" spans="1:13">
      <c r="A38" s="325" t="s">
        <v>467</v>
      </c>
      <c r="B38" s="231" t="s">
        <v>205</v>
      </c>
      <c r="C38" s="59">
        <v>-337</v>
      </c>
      <c r="D38" s="59">
        <v>-128</v>
      </c>
    </row>
    <row r="39" spans="1:13">
      <c r="A39" s="325" t="s">
        <v>468</v>
      </c>
      <c r="B39" s="231" t="s">
        <v>206</v>
      </c>
      <c r="C39" s="59">
        <v>-71</v>
      </c>
      <c r="D39" s="59">
        <v>-45</v>
      </c>
    </row>
    <row r="40" spans="1:13">
      <c r="A40" s="325" t="s">
        <v>469</v>
      </c>
      <c r="B40" s="231" t="s">
        <v>207</v>
      </c>
      <c r="C40" s="59">
        <v>-7</v>
      </c>
      <c r="D40" s="59">
        <v>-13</v>
      </c>
    </row>
    <row r="41" spans="1:13">
      <c r="A41" s="325" t="s">
        <v>470</v>
      </c>
      <c r="B41" s="231" t="s">
        <v>208</v>
      </c>
      <c r="C41" s="59"/>
      <c r="D41" s="59"/>
    </row>
    <row r="42" spans="1:13" ht="16.2" thickBot="1">
      <c r="A42" s="328" t="s">
        <v>524</v>
      </c>
      <c r="B42" s="231" t="s">
        <v>209</v>
      </c>
      <c r="C42" s="59"/>
      <c r="D42" s="59"/>
      <c r="G42" s="232"/>
      <c r="H42" s="232"/>
    </row>
    <row r="43" spans="1:13" ht="16.2" thickBot="1">
      <c r="A43" s="329" t="s">
        <v>471</v>
      </c>
      <c r="B43" s="238" t="s">
        <v>210</v>
      </c>
      <c r="C43" s="239">
        <f>SUM(C35:C42)</f>
        <v>-118</v>
      </c>
      <c r="D43" s="239">
        <f>SUM(D35:D42)</f>
        <v>-128</v>
      </c>
      <c r="G43" s="232"/>
      <c r="H43" s="232"/>
    </row>
    <row r="44" spans="1:13" ht="16.2" thickBot="1">
      <c r="A44" s="330" t="s">
        <v>472</v>
      </c>
      <c r="B44" s="240" t="s">
        <v>211</v>
      </c>
      <c r="C44" s="241">
        <f>C43+C33+C21</f>
        <v>-1554</v>
      </c>
      <c r="D44" s="241">
        <f>D43+D33+D21</f>
        <v>5401</v>
      </c>
      <c r="G44" s="232"/>
      <c r="H44" s="232"/>
    </row>
    <row r="45" spans="1:13" ht="16.8" thickBot="1">
      <c r="A45" s="331" t="s">
        <v>473</v>
      </c>
      <c r="B45" s="242" t="s">
        <v>212</v>
      </c>
      <c r="C45" s="243">
        <v>30778</v>
      </c>
      <c r="D45" s="243">
        <v>28148</v>
      </c>
      <c r="G45" s="232"/>
      <c r="H45" s="232"/>
    </row>
    <row r="46" spans="1:13" ht="16.8" thickBot="1">
      <c r="A46" s="332" t="s">
        <v>525</v>
      </c>
      <c r="B46" s="244" t="s">
        <v>213</v>
      </c>
      <c r="C46" s="245">
        <f>C45+C44</f>
        <v>29224</v>
      </c>
      <c r="D46" s="245">
        <f>D45+D44</f>
        <v>33549</v>
      </c>
      <c r="G46" s="232"/>
      <c r="H46" s="232"/>
    </row>
    <row r="47" spans="1:13">
      <c r="A47" s="333" t="s">
        <v>526</v>
      </c>
      <c r="B47" s="246" t="s">
        <v>214</v>
      </c>
      <c r="C47" s="247">
        <f>C46-C48</f>
        <v>29108</v>
      </c>
      <c r="D47" s="247">
        <f>D46</f>
        <v>33549</v>
      </c>
      <c r="G47" s="232"/>
      <c r="H47" s="232"/>
    </row>
    <row r="48" spans="1:13" ht="16.2" thickBot="1">
      <c r="A48" s="325" t="s">
        <v>474</v>
      </c>
      <c r="B48" s="334" t="s">
        <v>215</v>
      </c>
      <c r="C48" s="493">
        <v>116</v>
      </c>
      <c r="D48" s="493"/>
      <c r="G48" s="232"/>
      <c r="H48" s="232"/>
    </row>
    <row r="49" spans="1:13">
      <c r="B49" s="248"/>
      <c r="C49" s="232"/>
      <c r="D49" s="232"/>
      <c r="G49" s="232"/>
      <c r="H49" s="232"/>
    </row>
    <row r="50" spans="1:13">
      <c r="A50" s="249" t="s">
        <v>475</v>
      </c>
      <c r="G50" s="232"/>
      <c r="H50" s="232"/>
    </row>
    <row r="51" spans="1:13">
      <c r="A51" s="570" t="s">
        <v>476</v>
      </c>
      <c r="B51" s="570"/>
      <c r="C51" s="570"/>
      <c r="D51" s="570"/>
      <c r="G51" s="232"/>
      <c r="H51" s="232"/>
    </row>
    <row r="52" spans="1:13">
      <c r="A52" s="250"/>
      <c r="B52" s="250"/>
      <c r="C52" s="250"/>
      <c r="D52" s="250"/>
      <c r="G52" s="232"/>
      <c r="H52" s="232"/>
    </row>
    <row r="53" spans="1:13">
      <c r="A53" s="250"/>
      <c r="B53" s="250"/>
      <c r="C53" s="250"/>
      <c r="D53" s="250"/>
      <c r="G53" s="232"/>
      <c r="H53" s="232"/>
    </row>
    <row r="54" spans="1:13" s="39" customFormat="1">
      <c r="A54" s="140" t="str">
        <f>'P&amp;L'!A50</f>
        <v>Date of the report:</v>
      </c>
      <c r="B54" s="566">
        <f>'P&amp;L'!B50</f>
        <v>45427</v>
      </c>
      <c r="C54" s="566"/>
      <c r="D54" s="566"/>
      <c r="E54" s="566"/>
      <c r="F54" s="251"/>
      <c r="G54" s="251"/>
      <c r="H54" s="251"/>
      <c r="M54" s="77"/>
    </row>
    <row r="55" spans="1:13" s="39" customFormat="1">
      <c r="A55" s="140"/>
      <c r="B55" s="571"/>
      <c r="C55" s="571"/>
      <c r="D55" s="571"/>
      <c r="E55" s="571"/>
      <c r="F55" s="141"/>
      <c r="G55" s="141"/>
      <c r="H55" s="141"/>
      <c r="M55" s="77"/>
    </row>
    <row r="56" spans="1:13" s="39" customFormat="1">
      <c r="A56" s="142" t="str">
        <f>'P&amp;L'!A52</f>
        <v>Financial  statements prepared by</v>
      </c>
      <c r="B56" s="567" t="str">
        <f>'P&amp;L'!B52</f>
        <v>Svetozar Iliev</v>
      </c>
      <c r="C56" s="567"/>
      <c r="D56" s="567"/>
      <c r="E56" s="567"/>
      <c r="F56" s="29"/>
      <c r="G56" s="29"/>
      <c r="H56" s="29"/>
    </row>
    <row r="57" spans="1:13" s="39" customFormat="1">
      <c r="A57" s="142"/>
      <c r="B57" s="567"/>
      <c r="C57" s="567"/>
      <c r="D57" s="567"/>
      <c r="E57" s="567"/>
      <c r="F57" s="29"/>
      <c r="G57" s="29"/>
      <c r="H57" s="29"/>
    </row>
    <row r="58" spans="1:13" s="39" customFormat="1">
      <c r="A58" s="142" t="str">
        <f>'P&amp;L'!A54</f>
        <v>Representatives</v>
      </c>
      <c r="B58" s="567"/>
      <c r="C58" s="567"/>
      <c r="D58" s="567"/>
      <c r="E58" s="567"/>
      <c r="F58" s="29"/>
      <c r="G58" s="29"/>
      <c r="H58" s="29"/>
    </row>
    <row r="59" spans="1:13" s="146" customFormat="1">
      <c r="A59" s="143"/>
      <c r="B59" s="565" t="s">
        <v>129</v>
      </c>
      <c r="C59" s="565"/>
      <c r="D59" s="565"/>
      <c r="E59" s="565"/>
      <c r="F59" s="137"/>
      <c r="G59" s="138"/>
      <c r="H59" s="39"/>
    </row>
    <row r="60" spans="1:13">
      <c r="A60" s="143"/>
      <c r="B60" s="565" t="s">
        <v>129</v>
      </c>
      <c r="C60" s="565"/>
      <c r="D60" s="565"/>
      <c r="E60" s="565"/>
      <c r="F60" s="137"/>
      <c r="G60" s="138"/>
      <c r="H60" s="39"/>
    </row>
    <row r="61" spans="1:13">
      <c r="A61" s="143"/>
      <c r="B61" s="565" t="s">
        <v>129</v>
      </c>
      <c r="C61" s="565"/>
      <c r="D61" s="565"/>
      <c r="E61" s="565"/>
      <c r="F61" s="137"/>
      <c r="G61" s="138"/>
      <c r="H61" s="39"/>
    </row>
    <row r="62" spans="1:13">
      <c r="A62" s="143"/>
      <c r="B62" s="565" t="s">
        <v>129</v>
      </c>
      <c r="C62" s="565"/>
      <c r="D62" s="565"/>
      <c r="E62" s="565"/>
      <c r="F62" s="137"/>
      <c r="G62" s="138"/>
      <c r="H62" s="39"/>
    </row>
    <row r="63" spans="1:13">
      <c r="A63" s="143"/>
      <c r="B63" s="565"/>
      <c r="C63" s="565"/>
      <c r="D63" s="565"/>
      <c r="E63" s="565"/>
      <c r="F63" s="137"/>
      <c r="G63" s="138"/>
      <c r="H63" s="39"/>
    </row>
    <row r="64" spans="1:13">
      <c r="A64" s="143"/>
      <c r="B64" s="565"/>
      <c r="C64" s="565"/>
      <c r="D64" s="565"/>
      <c r="E64" s="565"/>
      <c r="F64" s="137"/>
      <c r="G64" s="138"/>
      <c r="H64" s="39"/>
    </row>
    <row r="65" spans="1:8">
      <c r="A65" s="143"/>
      <c r="B65" s="565"/>
      <c r="C65" s="565"/>
      <c r="D65" s="565"/>
      <c r="E65" s="565"/>
      <c r="F65" s="137"/>
      <c r="G65" s="138"/>
      <c r="H65" s="39"/>
    </row>
    <row r="66" spans="1:8">
      <c r="G66" s="232"/>
      <c r="H66" s="232"/>
    </row>
    <row r="67" spans="1:8">
      <c r="G67" s="232"/>
      <c r="H67" s="232"/>
    </row>
    <row r="68" spans="1:8">
      <c r="G68" s="232"/>
      <c r="H68" s="232"/>
    </row>
    <row r="69" spans="1:8">
      <c r="G69" s="232"/>
      <c r="H69" s="232"/>
    </row>
    <row r="70" spans="1:8">
      <c r="G70" s="232"/>
      <c r="H70" s="232"/>
    </row>
    <row r="71" spans="1:8">
      <c r="G71" s="232"/>
      <c r="H71" s="232"/>
    </row>
    <row r="72" spans="1:8">
      <c r="G72" s="232"/>
      <c r="H72" s="232"/>
    </row>
    <row r="73" spans="1:8">
      <c r="G73" s="232"/>
      <c r="H73" s="232"/>
    </row>
    <row r="74" spans="1:8">
      <c r="G74" s="232"/>
      <c r="H74" s="232"/>
    </row>
    <row r="75" spans="1:8">
      <c r="G75" s="232"/>
      <c r="H75" s="232"/>
    </row>
    <row r="76" spans="1:8">
      <c r="G76" s="232"/>
      <c r="H76" s="232"/>
    </row>
    <row r="77" spans="1:8">
      <c r="G77" s="232"/>
      <c r="H77" s="232"/>
    </row>
    <row r="78" spans="1:8">
      <c r="G78" s="232"/>
      <c r="H78" s="232"/>
    </row>
    <row r="79" spans="1:8">
      <c r="G79" s="232"/>
      <c r="H79" s="232"/>
    </row>
    <row r="80" spans="1:8">
      <c r="G80" s="232"/>
      <c r="H80" s="232"/>
    </row>
    <row r="81" spans="7:8">
      <c r="G81" s="232"/>
      <c r="H81" s="232"/>
    </row>
    <row r="82" spans="7:8">
      <c r="G82" s="232"/>
      <c r="H82" s="232"/>
    </row>
    <row r="83" spans="7:8">
      <c r="G83" s="232"/>
      <c r="H83" s="232"/>
    </row>
    <row r="84" spans="7:8">
      <c r="G84" s="232"/>
      <c r="H84" s="232"/>
    </row>
    <row r="85" spans="7:8">
      <c r="G85" s="232"/>
      <c r="H85" s="232"/>
    </row>
    <row r="86" spans="7:8">
      <c r="G86" s="232"/>
      <c r="H86" s="232"/>
    </row>
    <row r="87" spans="7:8">
      <c r="G87" s="232"/>
      <c r="H87" s="232"/>
    </row>
    <row r="88" spans="7:8">
      <c r="G88" s="232"/>
      <c r="H88" s="232"/>
    </row>
    <row r="89" spans="7:8">
      <c r="G89" s="232"/>
      <c r="H89" s="232"/>
    </row>
    <row r="90" spans="7:8">
      <c r="G90" s="232"/>
      <c r="H90" s="232"/>
    </row>
    <row r="91" spans="7:8">
      <c r="G91" s="232"/>
      <c r="H91" s="232"/>
    </row>
    <row r="92" spans="7:8">
      <c r="G92" s="232"/>
      <c r="H92" s="232"/>
    </row>
    <row r="93" spans="7:8">
      <c r="G93" s="232"/>
      <c r="H93" s="232"/>
    </row>
    <row r="94" spans="7:8">
      <c r="G94" s="232"/>
      <c r="H94" s="232"/>
    </row>
    <row r="95" spans="7:8">
      <c r="G95" s="232"/>
      <c r="H95" s="232"/>
    </row>
    <row r="96" spans="7:8">
      <c r="G96" s="232"/>
      <c r="H96" s="232"/>
    </row>
    <row r="97" spans="7:8">
      <c r="G97" s="232"/>
      <c r="H97" s="232"/>
    </row>
    <row r="98" spans="7:8">
      <c r="G98" s="232"/>
      <c r="H98" s="232"/>
    </row>
    <row r="99" spans="7:8">
      <c r="G99" s="232"/>
      <c r="H99" s="232"/>
    </row>
    <row r="100" spans="7:8">
      <c r="G100" s="232"/>
      <c r="H100" s="232"/>
    </row>
    <row r="101" spans="7:8">
      <c r="G101" s="232"/>
      <c r="H101" s="232"/>
    </row>
  </sheetData>
  <mergeCells count="13">
    <mergeCell ref="B58:E58"/>
    <mergeCell ref="A51:D51"/>
    <mergeCell ref="B54:E54"/>
    <mergeCell ref="B55:E55"/>
    <mergeCell ref="B56:E56"/>
    <mergeCell ref="B57:E57"/>
    <mergeCell ref="B65:E65"/>
    <mergeCell ref="B59:E59"/>
    <mergeCell ref="B60:E60"/>
    <mergeCell ref="B61:E61"/>
    <mergeCell ref="B62:E62"/>
    <mergeCell ref="B63:E63"/>
    <mergeCell ref="B64:E64"/>
  </mergeCells>
  <dataValidations count="2">
    <dataValidation type="decimal" allowBlank="1" showInputMessage="1" showErrorMessage="1" errorTitle="Невалиден формат" error="Стойността в клетката трябва да съдържа число._x000a__x000a_За да коригирате натиснете Retry. За да се откажете натиснете Cancel." sqref="C11:D20 IY35:IZ42 SU35:SV42 ACQ35:ACR42 AMM35:AMN42 AWI35:AWJ42 BGE35:BGF42 BQA35:BQB42 BZW35:BZX42 CJS35:CJT42 CTO35:CTP42 DDK35:DDL42 DNG35:DNH42 DXC35:DXD42 EGY35:EGZ42 EQU35:EQV42 FAQ35:FAR42 FKM35:FKN42 FUI35:FUJ42 GEE35:GEF42 GOA35:GOB42 GXW35:GXX42 HHS35:HHT42 HRO35:HRP42 IBK35:IBL42 ILG35:ILH42 IVC35:IVD42 JEY35:JEZ42 JOU35:JOV42 JYQ35:JYR42 KIM35:KIN42 KSI35:KSJ42 LCE35:LCF42 LMA35:LMB42 LVW35:LVX42 MFS35:MFT42 MPO35:MPP42 MZK35:MZL42 NJG35:NJH42 NTC35:NTD42 OCY35:OCZ42 OMU35:OMV42 OWQ35:OWR42 PGM35:PGN42 PQI35:PQJ42 QAE35:QAF42 QKA35:QKB42 QTW35:QTX42 RDS35:RDT42 RNO35:RNP42 RXK35:RXL42 SHG35:SHH42 SRC35:SRD42 TAY35:TAZ42 TKU35:TKV42 TUQ35:TUR42 UEM35:UEN42 UOI35:UOJ42 UYE35:UYF42 VIA35:VIB42 VRW35:VRX42 WBS35:WBT42 WLO35:WLP42 WVK35:WVL42 C65571:D65578 IY65571:IZ65578 SU65571:SV65578 ACQ65571:ACR65578 AMM65571:AMN65578 AWI65571:AWJ65578 BGE65571:BGF65578 BQA65571:BQB65578 BZW65571:BZX65578 CJS65571:CJT65578 CTO65571:CTP65578 DDK65571:DDL65578 DNG65571:DNH65578 DXC65571:DXD65578 EGY65571:EGZ65578 EQU65571:EQV65578 FAQ65571:FAR65578 FKM65571:FKN65578 FUI65571:FUJ65578 GEE65571:GEF65578 GOA65571:GOB65578 GXW65571:GXX65578 HHS65571:HHT65578 HRO65571:HRP65578 IBK65571:IBL65578 ILG65571:ILH65578 IVC65571:IVD65578 JEY65571:JEZ65578 JOU65571:JOV65578 JYQ65571:JYR65578 KIM65571:KIN65578 KSI65571:KSJ65578 LCE65571:LCF65578 LMA65571:LMB65578 LVW65571:LVX65578 MFS65571:MFT65578 MPO65571:MPP65578 MZK65571:MZL65578 NJG65571:NJH65578 NTC65571:NTD65578 OCY65571:OCZ65578 OMU65571:OMV65578 OWQ65571:OWR65578 PGM65571:PGN65578 PQI65571:PQJ65578 QAE65571:QAF65578 QKA65571:QKB65578 QTW65571:QTX65578 RDS65571:RDT65578 RNO65571:RNP65578 RXK65571:RXL65578 SHG65571:SHH65578 SRC65571:SRD65578 TAY65571:TAZ65578 TKU65571:TKV65578 TUQ65571:TUR65578 UEM65571:UEN65578 UOI65571:UOJ65578 UYE65571:UYF65578 VIA65571:VIB65578 VRW65571:VRX65578 WBS65571:WBT65578 WLO65571:WLP65578 WVK65571:WVL65578 C131107:D131114 IY131107:IZ131114 SU131107:SV131114 ACQ131107:ACR131114 AMM131107:AMN131114 AWI131107:AWJ131114 BGE131107:BGF131114 BQA131107:BQB131114 BZW131107:BZX131114 CJS131107:CJT131114 CTO131107:CTP131114 DDK131107:DDL131114 DNG131107:DNH131114 DXC131107:DXD131114 EGY131107:EGZ131114 EQU131107:EQV131114 FAQ131107:FAR131114 FKM131107:FKN131114 FUI131107:FUJ131114 GEE131107:GEF131114 GOA131107:GOB131114 GXW131107:GXX131114 HHS131107:HHT131114 HRO131107:HRP131114 IBK131107:IBL131114 ILG131107:ILH131114 IVC131107:IVD131114 JEY131107:JEZ131114 JOU131107:JOV131114 JYQ131107:JYR131114 KIM131107:KIN131114 KSI131107:KSJ131114 LCE131107:LCF131114 LMA131107:LMB131114 LVW131107:LVX131114 MFS131107:MFT131114 MPO131107:MPP131114 MZK131107:MZL131114 NJG131107:NJH131114 NTC131107:NTD131114 OCY131107:OCZ131114 OMU131107:OMV131114 OWQ131107:OWR131114 PGM131107:PGN131114 PQI131107:PQJ131114 QAE131107:QAF131114 QKA131107:QKB131114 QTW131107:QTX131114 RDS131107:RDT131114 RNO131107:RNP131114 RXK131107:RXL131114 SHG131107:SHH131114 SRC131107:SRD131114 TAY131107:TAZ131114 TKU131107:TKV131114 TUQ131107:TUR131114 UEM131107:UEN131114 UOI131107:UOJ131114 UYE131107:UYF131114 VIA131107:VIB131114 VRW131107:VRX131114 WBS131107:WBT131114 WLO131107:WLP131114 WVK131107:WVL131114 C196643:D196650 IY196643:IZ196650 SU196643:SV196650 ACQ196643:ACR196650 AMM196643:AMN196650 AWI196643:AWJ196650 BGE196643:BGF196650 BQA196643:BQB196650 BZW196643:BZX196650 CJS196643:CJT196650 CTO196643:CTP196650 DDK196643:DDL196650 DNG196643:DNH196650 DXC196643:DXD196650 EGY196643:EGZ196650 EQU196643:EQV196650 FAQ196643:FAR196650 FKM196643:FKN196650 FUI196643:FUJ196650 GEE196643:GEF196650 GOA196643:GOB196650 GXW196643:GXX196650 HHS196643:HHT196650 HRO196643:HRP196650 IBK196643:IBL196650 ILG196643:ILH196650 IVC196643:IVD196650 JEY196643:JEZ196650 JOU196643:JOV196650 JYQ196643:JYR196650 KIM196643:KIN196650 KSI196643:KSJ196650 LCE196643:LCF196650 LMA196643:LMB196650 LVW196643:LVX196650 MFS196643:MFT196650 MPO196643:MPP196650 MZK196643:MZL196650 NJG196643:NJH196650 NTC196643:NTD196650 OCY196643:OCZ196650 OMU196643:OMV196650 OWQ196643:OWR196650 PGM196643:PGN196650 PQI196643:PQJ196650 QAE196643:QAF196650 QKA196643:QKB196650 QTW196643:QTX196650 RDS196643:RDT196650 RNO196643:RNP196650 RXK196643:RXL196650 SHG196643:SHH196650 SRC196643:SRD196650 TAY196643:TAZ196650 TKU196643:TKV196650 TUQ196643:TUR196650 UEM196643:UEN196650 UOI196643:UOJ196650 UYE196643:UYF196650 VIA196643:VIB196650 VRW196643:VRX196650 WBS196643:WBT196650 WLO196643:WLP196650 WVK196643:WVL196650 C262179:D262186 IY262179:IZ262186 SU262179:SV262186 ACQ262179:ACR262186 AMM262179:AMN262186 AWI262179:AWJ262186 BGE262179:BGF262186 BQA262179:BQB262186 BZW262179:BZX262186 CJS262179:CJT262186 CTO262179:CTP262186 DDK262179:DDL262186 DNG262179:DNH262186 DXC262179:DXD262186 EGY262179:EGZ262186 EQU262179:EQV262186 FAQ262179:FAR262186 FKM262179:FKN262186 FUI262179:FUJ262186 GEE262179:GEF262186 GOA262179:GOB262186 GXW262179:GXX262186 HHS262179:HHT262186 HRO262179:HRP262186 IBK262179:IBL262186 ILG262179:ILH262186 IVC262179:IVD262186 JEY262179:JEZ262186 JOU262179:JOV262186 JYQ262179:JYR262186 KIM262179:KIN262186 KSI262179:KSJ262186 LCE262179:LCF262186 LMA262179:LMB262186 LVW262179:LVX262186 MFS262179:MFT262186 MPO262179:MPP262186 MZK262179:MZL262186 NJG262179:NJH262186 NTC262179:NTD262186 OCY262179:OCZ262186 OMU262179:OMV262186 OWQ262179:OWR262186 PGM262179:PGN262186 PQI262179:PQJ262186 QAE262179:QAF262186 QKA262179:QKB262186 QTW262179:QTX262186 RDS262179:RDT262186 RNO262179:RNP262186 RXK262179:RXL262186 SHG262179:SHH262186 SRC262179:SRD262186 TAY262179:TAZ262186 TKU262179:TKV262186 TUQ262179:TUR262186 UEM262179:UEN262186 UOI262179:UOJ262186 UYE262179:UYF262186 VIA262179:VIB262186 VRW262179:VRX262186 WBS262179:WBT262186 WLO262179:WLP262186 WVK262179:WVL262186 C327715:D327722 IY327715:IZ327722 SU327715:SV327722 ACQ327715:ACR327722 AMM327715:AMN327722 AWI327715:AWJ327722 BGE327715:BGF327722 BQA327715:BQB327722 BZW327715:BZX327722 CJS327715:CJT327722 CTO327715:CTP327722 DDK327715:DDL327722 DNG327715:DNH327722 DXC327715:DXD327722 EGY327715:EGZ327722 EQU327715:EQV327722 FAQ327715:FAR327722 FKM327715:FKN327722 FUI327715:FUJ327722 GEE327715:GEF327722 GOA327715:GOB327722 GXW327715:GXX327722 HHS327715:HHT327722 HRO327715:HRP327722 IBK327715:IBL327722 ILG327715:ILH327722 IVC327715:IVD327722 JEY327715:JEZ327722 JOU327715:JOV327722 JYQ327715:JYR327722 KIM327715:KIN327722 KSI327715:KSJ327722 LCE327715:LCF327722 LMA327715:LMB327722 LVW327715:LVX327722 MFS327715:MFT327722 MPO327715:MPP327722 MZK327715:MZL327722 NJG327715:NJH327722 NTC327715:NTD327722 OCY327715:OCZ327722 OMU327715:OMV327722 OWQ327715:OWR327722 PGM327715:PGN327722 PQI327715:PQJ327722 QAE327715:QAF327722 QKA327715:QKB327722 QTW327715:QTX327722 RDS327715:RDT327722 RNO327715:RNP327722 RXK327715:RXL327722 SHG327715:SHH327722 SRC327715:SRD327722 TAY327715:TAZ327722 TKU327715:TKV327722 TUQ327715:TUR327722 UEM327715:UEN327722 UOI327715:UOJ327722 UYE327715:UYF327722 VIA327715:VIB327722 VRW327715:VRX327722 WBS327715:WBT327722 WLO327715:WLP327722 WVK327715:WVL327722 C393251:D393258 IY393251:IZ393258 SU393251:SV393258 ACQ393251:ACR393258 AMM393251:AMN393258 AWI393251:AWJ393258 BGE393251:BGF393258 BQA393251:BQB393258 BZW393251:BZX393258 CJS393251:CJT393258 CTO393251:CTP393258 DDK393251:DDL393258 DNG393251:DNH393258 DXC393251:DXD393258 EGY393251:EGZ393258 EQU393251:EQV393258 FAQ393251:FAR393258 FKM393251:FKN393258 FUI393251:FUJ393258 GEE393251:GEF393258 GOA393251:GOB393258 GXW393251:GXX393258 HHS393251:HHT393258 HRO393251:HRP393258 IBK393251:IBL393258 ILG393251:ILH393258 IVC393251:IVD393258 JEY393251:JEZ393258 JOU393251:JOV393258 JYQ393251:JYR393258 KIM393251:KIN393258 KSI393251:KSJ393258 LCE393251:LCF393258 LMA393251:LMB393258 LVW393251:LVX393258 MFS393251:MFT393258 MPO393251:MPP393258 MZK393251:MZL393258 NJG393251:NJH393258 NTC393251:NTD393258 OCY393251:OCZ393258 OMU393251:OMV393258 OWQ393251:OWR393258 PGM393251:PGN393258 PQI393251:PQJ393258 QAE393251:QAF393258 QKA393251:QKB393258 QTW393251:QTX393258 RDS393251:RDT393258 RNO393251:RNP393258 RXK393251:RXL393258 SHG393251:SHH393258 SRC393251:SRD393258 TAY393251:TAZ393258 TKU393251:TKV393258 TUQ393251:TUR393258 UEM393251:UEN393258 UOI393251:UOJ393258 UYE393251:UYF393258 VIA393251:VIB393258 VRW393251:VRX393258 WBS393251:WBT393258 WLO393251:WLP393258 WVK393251:WVL393258 C458787:D458794 IY458787:IZ458794 SU458787:SV458794 ACQ458787:ACR458794 AMM458787:AMN458794 AWI458787:AWJ458794 BGE458787:BGF458794 BQA458787:BQB458794 BZW458787:BZX458794 CJS458787:CJT458794 CTO458787:CTP458794 DDK458787:DDL458794 DNG458787:DNH458794 DXC458787:DXD458794 EGY458787:EGZ458794 EQU458787:EQV458794 FAQ458787:FAR458794 FKM458787:FKN458794 FUI458787:FUJ458794 GEE458787:GEF458794 GOA458787:GOB458794 GXW458787:GXX458794 HHS458787:HHT458794 HRO458787:HRP458794 IBK458787:IBL458794 ILG458787:ILH458794 IVC458787:IVD458794 JEY458787:JEZ458794 JOU458787:JOV458794 JYQ458787:JYR458794 KIM458787:KIN458794 KSI458787:KSJ458794 LCE458787:LCF458794 LMA458787:LMB458794 LVW458787:LVX458794 MFS458787:MFT458794 MPO458787:MPP458794 MZK458787:MZL458794 NJG458787:NJH458794 NTC458787:NTD458794 OCY458787:OCZ458794 OMU458787:OMV458794 OWQ458787:OWR458794 PGM458787:PGN458794 PQI458787:PQJ458794 QAE458787:QAF458794 QKA458787:QKB458794 QTW458787:QTX458794 RDS458787:RDT458794 RNO458787:RNP458794 RXK458787:RXL458794 SHG458787:SHH458794 SRC458787:SRD458794 TAY458787:TAZ458794 TKU458787:TKV458794 TUQ458787:TUR458794 UEM458787:UEN458794 UOI458787:UOJ458794 UYE458787:UYF458794 VIA458787:VIB458794 VRW458787:VRX458794 WBS458787:WBT458794 WLO458787:WLP458794 WVK458787:WVL458794 C524323:D524330 IY524323:IZ524330 SU524323:SV524330 ACQ524323:ACR524330 AMM524323:AMN524330 AWI524323:AWJ524330 BGE524323:BGF524330 BQA524323:BQB524330 BZW524323:BZX524330 CJS524323:CJT524330 CTO524323:CTP524330 DDK524323:DDL524330 DNG524323:DNH524330 DXC524323:DXD524330 EGY524323:EGZ524330 EQU524323:EQV524330 FAQ524323:FAR524330 FKM524323:FKN524330 FUI524323:FUJ524330 GEE524323:GEF524330 GOA524323:GOB524330 GXW524323:GXX524330 HHS524323:HHT524330 HRO524323:HRP524330 IBK524323:IBL524330 ILG524323:ILH524330 IVC524323:IVD524330 JEY524323:JEZ524330 JOU524323:JOV524330 JYQ524323:JYR524330 KIM524323:KIN524330 KSI524323:KSJ524330 LCE524323:LCF524330 LMA524323:LMB524330 LVW524323:LVX524330 MFS524323:MFT524330 MPO524323:MPP524330 MZK524323:MZL524330 NJG524323:NJH524330 NTC524323:NTD524330 OCY524323:OCZ524330 OMU524323:OMV524330 OWQ524323:OWR524330 PGM524323:PGN524330 PQI524323:PQJ524330 QAE524323:QAF524330 QKA524323:QKB524330 QTW524323:QTX524330 RDS524323:RDT524330 RNO524323:RNP524330 RXK524323:RXL524330 SHG524323:SHH524330 SRC524323:SRD524330 TAY524323:TAZ524330 TKU524323:TKV524330 TUQ524323:TUR524330 UEM524323:UEN524330 UOI524323:UOJ524330 UYE524323:UYF524330 VIA524323:VIB524330 VRW524323:VRX524330 WBS524323:WBT524330 WLO524323:WLP524330 WVK524323:WVL524330 C589859:D589866 IY589859:IZ589866 SU589859:SV589866 ACQ589859:ACR589866 AMM589859:AMN589866 AWI589859:AWJ589866 BGE589859:BGF589866 BQA589859:BQB589866 BZW589859:BZX589866 CJS589859:CJT589866 CTO589859:CTP589866 DDK589859:DDL589866 DNG589859:DNH589866 DXC589859:DXD589866 EGY589859:EGZ589866 EQU589859:EQV589866 FAQ589859:FAR589866 FKM589859:FKN589866 FUI589859:FUJ589866 GEE589859:GEF589866 GOA589859:GOB589866 GXW589859:GXX589866 HHS589859:HHT589866 HRO589859:HRP589866 IBK589859:IBL589866 ILG589859:ILH589866 IVC589859:IVD589866 JEY589859:JEZ589866 JOU589859:JOV589866 JYQ589859:JYR589866 KIM589859:KIN589866 KSI589859:KSJ589866 LCE589859:LCF589866 LMA589859:LMB589866 LVW589859:LVX589866 MFS589859:MFT589866 MPO589859:MPP589866 MZK589859:MZL589866 NJG589859:NJH589866 NTC589859:NTD589866 OCY589859:OCZ589866 OMU589859:OMV589866 OWQ589859:OWR589866 PGM589859:PGN589866 PQI589859:PQJ589866 QAE589859:QAF589866 QKA589859:QKB589866 QTW589859:QTX589866 RDS589859:RDT589866 RNO589859:RNP589866 RXK589859:RXL589866 SHG589859:SHH589866 SRC589859:SRD589866 TAY589859:TAZ589866 TKU589859:TKV589866 TUQ589859:TUR589866 UEM589859:UEN589866 UOI589859:UOJ589866 UYE589859:UYF589866 VIA589859:VIB589866 VRW589859:VRX589866 WBS589859:WBT589866 WLO589859:WLP589866 WVK589859:WVL589866 C655395:D655402 IY655395:IZ655402 SU655395:SV655402 ACQ655395:ACR655402 AMM655395:AMN655402 AWI655395:AWJ655402 BGE655395:BGF655402 BQA655395:BQB655402 BZW655395:BZX655402 CJS655395:CJT655402 CTO655395:CTP655402 DDK655395:DDL655402 DNG655395:DNH655402 DXC655395:DXD655402 EGY655395:EGZ655402 EQU655395:EQV655402 FAQ655395:FAR655402 FKM655395:FKN655402 FUI655395:FUJ655402 GEE655395:GEF655402 GOA655395:GOB655402 GXW655395:GXX655402 HHS655395:HHT655402 HRO655395:HRP655402 IBK655395:IBL655402 ILG655395:ILH655402 IVC655395:IVD655402 JEY655395:JEZ655402 JOU655395:JOV655402 JYQ655395:JYR655402 KIM655395:KIN655402 KSI655395:KSJ655402 LCE655395:LCF655402 LMA655395:LMB655402 LVW655395:LVX655402 MFS655395:MFT655402 MPO655395:MPP655402 MZK655395:MZL655402 NJG655395:NJH655402 NTC655395:NTD655402 OCY655395:OCZ655402 OMU655395:OMV655402 OWQ655395:OWR655402 PGM655395:PGN655402 PQI655395:PQJ655402 QAE655395:QAF655402 QKA655395:QKB655402 QTW655395:QTX655402 RDS655395:RDT655402 RNO655395:RNP655402 RXK655395:RXL655402 SHG655395:SHH655402 SRC655395:SRD655402 TAY655395:TAZ655402 TKU655395:TKV655402 TUQ655395:TUR655402 UEM655395:UEN655402 UOI655395:UOJ655402 UYE655395:UYF655402 VIA655395:VIB655402 VRW655395:VRX655402 WBS655395:WBT655402 WLO655395:WLP655402 WVK655395:WVL655402 C720931:D720938 IY720931:IZ720938 SU720931:SV720938 ACQ720931:ACR720938 AMM720931:AMN720938 AWI720931:AWJ720938 BGE720931:BGF720938 BQA720931:BQB720938 BZW720931:BZX720938 CJS720931:CJT720938 CTO720931:CTP720938 DDK720931:DDL720938 DNG720931:DNH720938 DXC720931:DXD720938 EGY720931:EGZ720938 EQU720931:EQV720938 FAQ720931:FAR720938 FKM720931:FKN720938 FUI720931:FUJ720938 GEE720931:GEF720938 GOA720931:GOB720938 GXW720931:GXX720938 HHS720931:HHT720938 HRO720931:HRP720938 IBK720931:IBL720938 ILG720931:ILH720938 IVC720931:IVD720938 JEY720931:JEZ720938 JOU720931:JOV720938 JYQ720931:JYR720938 KIM720931:KIN720938 KSI720931:KSJ720938 LCE720931:LCF720938 LMA720931:LMB720938 LVW720931:LVX720938 MFS720931:MFT720938 MPO720931:MPP720938 MZK720931:MZL720938 NJG720931:NJH720938 NTC720931:NTD720938 OCY720931:OCZ720938 OMU720931:OMV720938 OWQ720931:OWR720938 PGM720931:PGN720938 PQI720931:PQJ720938 QAE720931:QAF720938 QKA720931:QKB720938 QTW720931:QTX720938 RDS720931:RDT720938 RNO720931:RNP720938 RXK720931:RXL720938 SHG720931:SHH720938 SRC720931:SRD720938 TAY720931:TAZ720938 TKU720931:TKV720938 TUQ720931:TUR720938 UEM720931:UEN720938 UOI720931:UOJ720938 UYE720931:UYF720938 VIA720931:VIB720938 VRW720931:VRX720938 WBS720931:WBT720938 WLO720931:WLP720938 WVK720931:WVL720938 C786467:D786474 IY786467:IZ786474 SU786467:SV786474 ACQ786467:ACR786474 AMM786467:AMN786474 AWI786467:AWJ786474 BGE786467:BGF786474 BQA786467:BQB786474 BZW786467:BZX786474 CJS786467:CJT786474 CTO786467:CTP786474 DDK786467:DDL786474 DNG786467:DNH786474 DXC786467:DXD786474 EGY786467:EGZ786474 EQU786467:EQV786474 FAQ786467:FAR786474 FKM786467:FKN786474 FUI786467:FUJ786474 GEE786467:GEF786474 GOA786467:GOB786474 GXW786467:GXX786474 HHS786467:HHT786474 HRO786467:HRP786474 IBK786467:IBL786474 ILG786467:ILH786474 IVC786467:IVD786474 JEY786467:JEZ786474 JOU786467:JOV786474 JYQ786467:JYR786474 KIM786467:KIN786474 KSI786467:KSJ786474 LCE786467:LCF786474 LMA786467:LMB786474 LVW786467:LVX786474 MFS786467:MFT786474 MPO786467:MPP786474 MZK786467:MZL786474 NJG786467:NJH786474 NTC786467:NTD786474 OCY786467:OCZ786474 OMU786467:OMV786474 OWQ786467:OWR786474 PGM786467:PGN786474 PQI786467:PQJ786474 QAE786467:QAF786474 QKA786467:QKB786474 QTW786467:QTX786474 RDS786467:RDT786474 RNO786467:RNP786474 RXK786467:RXL786474 SHG786467:SHH786474 SRC786467:SRD786474 TAY786467:TAZ786474 TKU786467:TKV786474 TUQ786467:TUR786474 UEM786467:UEN786474 UOI786467:UOJ786474 UYE786467:UYF786474 VIA786467:VIB786474 VRW786467:VRX786474 WBS786467:WBT786474 WLO786467:WLP786474 WVK786467:WVL786474 C852003:D852010 IY852003:IZ852010 SU852003:SV852010 ACQ852003:ACR852010 AMM852003:AMN852010 AWI852003:AWJ852010 BGE852003:BGF852010 BQA852003:BQB852010 BZW852003:BZX852010 CJS852003:CJT852010 CTO852003:CTP852010 DDK852003:DDL852010 DNG852003:DNH852010 DXC852003:DXD852010 EGY852003:EGZ852010 EQU852003:EQV852010 FAQ852003:FAR852010 FKM852003:FKN852010 FUI852003:FUJ852010 GEE852003:GEF852010 GOA852003:GOB852010 GXW852003:GXX852010 HHS852003:HHT852010 HRO852003:HRP852010 IBK852003:IBL852010 ILG852003:ILH852010 IVC852003:IVD852010 JEY852003:JEZ852010 JOU852003:JOV852010 JYQ852003:JYR852010 KIM852003:KIN852010 KSI852003:KSJ852010 LCE852003:LCF852010 LMA852003:LMB852010 LVW852003:LVX852010 MFS852003:MFT852010 MPO852003:MPP852010 MZK852003:MZL852010 NJG852003:NJH852010 NTC852003:NTD852010 OCY852003:OCZ852010 OMU852003:OMV852010 OWQ852003:OWR852010 PGM852003:PGN852010 PQI852003:PQJ852010 QAE852003:QAF852010 QKA852003:QKB852010 QTW852003:QTX852010 RDS852003:RDT852010 RNO852003:RNP852010 RXK852003:RXL852010 SHG852003:SHH852010 SRC852003:SRD852010 TAY852003:TAZ852010 TKU852003:TKV852010 TUQ852003:TUR852010 UEM852003:UEN852010 UOI852003:UOJ852010 UYE852003:UYF852010 VIA852003:VIB852010 VRW852003:VRX852010 WBS852003:WBT852010 WLO852003:WLP852010 WVK852003:WVL852010 C917539:D917546 IY917539:IZ917546 SU917539:SV917546 ACQ917539:ACR917546 AMM917539:AMN917546 AWI917539:AWJ917546 BGE917539:BGF917546 BQA917539:BQB917546 BZW917539:BZX917546 CJS917539:CJT917546 CTO917539:CTP917546 DDK917539:DDL917546 DNG917539:DNH917546 DXC917539:DXD917546 EGY917539:EGZ917546 EQU917539:EQV917546 FAQ917539:FAR917546 FKM917539:FKN917546 FUI917539:FUJ917546 GEE917539:GEF917546 GOA917539:GOB917546 GXW917539:GXX917546 HHS917539:HHT917546 HRO917539:HRP917546 IBK917539:IBL917546 ILG917539:ILH917546 IVC917539:IVD917546 JEY917539:JEZ917546 JOU917539:JOV917546 JYQ917539:JYR917546 KIM917539:KIN917546 KSI917539:KSJ917546 LCE917539:LCF917546 LMA917539:LMB917546 LVW917539:LVX917546 MFS917539:MFT917546 MPO917539:MPP917546 MZK917539:MZL917546 NJG917539:NJH917546 NTC917539:NTD917546 OCY917539:OCZ917546 OMU917539:OMV917546 OWQ917539:OWR917546 PGM917539:PGN917546 PQI917539:PQJ917546 QAE917539:QAF917546 QKA917539:QKB917546 QTW917539:QTX917546 RDS917539:RDT917546 RNO917539:RNP917546 RXK917539:RXL917546 SHG917539:SHH917546 SRC917539:SRD917546 TAY917539:TAZ917546 TKU917539:TKV917546 TUQ917539:TUR917546 UEM917539:UEN917546 UOI917539:UOJ917546 UYE917539:UYF917546 VIA917539:VIB917546 VRW917539:VRX917546 WBS917539:WBT917546 WLO917539:WLP917546 WVK917539:WVL917546 C983075:D983082 IY983075:IZ983082 SU983075:SV983082 ACQ983075:ACR983082 AMM983075:AMN983082 AWI983075:AWJ983082 BGE983075:BGF983082 BQA983075:BQB983082 BZW983075:BZX983082 CJS983075:CJT983082 CTO983075:CTP983082 DDK983075:DDL983082 DNG983075:DNH983082 DXC983075:DXD983082 EGY983075:EGZ983082 EQU983075:EQV983082 FAQ983075:FAR983082 FKM983075:FKN983082 FUI983075:FUJ983082 GEE983075:GEF983082 GOA983075:GOB983082 GXW983075:GXX983082 HHS983075:HHT983082 HRO983075:HRP983082 IBK983075:IBL983082 ILG983075:ILH983082 IVC983075:IVD983082 JEY983075:JEZ983082 JOU983075:JOV983082 JYQ983075:JYR983082 KIM983075:KIN983082 KSI983075:KSJ983082 LCE983075:LCF983082 LMA983075:LMB983082 LVW983075:LVX983082 MFS983075:MFT983082 MPO983075:MPP983082 MZK983075:MZL983082 NJG983075:NJH983082 NTC983075:NTD983082 OCY983075:OCZ983082 OMU983075:OMV983082 OWQ983075:OWR983082 PGM983075:PGN983082 PQI983075:PQJ983082 QAE983075:QAF983082 QKA983075:QKB983082 QTW983075:QTX983082 RDS983075:RDT983082 RNO983075:RNP983082 RXK983075:RXL983082 SHG983075:SHH983082 SRC983075:SRD983082 TAY983075:TAZ983082 TKU983075:TKV983082 TUQ983075:TUR983082 UEM983075:UEN983082 UOI983075:UOJ983082 UYE983075:UYF983082 VIA983075:VIB983082 VRW983075:VRX983082 WBS983075:WBT983082 WLO983075:WLP983082 WVK983075:WVL983082 WVK983063:WVL983072 IY11:IZ20 SU11:SV20 ACQ11:ACR20 AMM11:AMN20 AWI11:AWJ20 BGE11:BGF20 BQA11:BQB20 BZW11:BZX20 CJS11:CJT20 CTO11:CTP20 DDK11:DDL20 DNG11:DNH20 DXC11:DXD20 EGY11:EGZ20 EQU11:EQV20 FAQ11:FAR20 FKM11:FKN20 FUI11:FUJ20 GEE11:GEF20 GOA11:GOB20 GXW11:GXX20 HHS11:HHT20 HRO11:HRP20 IBK11:IBL20 ILG11:ILH20 IVC11:IVD20 JEY11:JEZ20 JOU11:JOV20 JYQ11:JYR20 KIM11:KIN20 KSI11:KSJ20 LCE11:LCF20 LMA11:LMB20 LVW11:LVX20 MFS11:MFT20 MPO11:MPP20 MZK11:MZL20 NJG11:NJH20 NTC11:NTD20 OCY11:OCZ20 OMU11:OMV20 OWQ11:OWR20 PGM11:PGN20 PQI11:PQJ20 QAE11:QAF20 QKA11:QKB20 QTW11:QTX20 RDS11:RDT20 RNO11:RNP20 RXK11:RXL20 SHG11:SHH20 SRC11:SRD20 TAY11:TAZ20 TKU11:TKV20 TUQ11:TUR20 UEM11:UEN20 UOI11:UOJ20 UYE11:UYF20 VIA11:VIB20 VRW11:VRX20 WBS11:WBT20 WLO11:WLP20 WVK11:WVL20 C65547:D65556 IY65547:IZ65556 SU65547:SV65556 ACQ65547:ACR65556 AMM65547:AMN65556 AWI65547:AWJ65556 BGE65547:BGF65556 BQA65547:BQB65556 BZW65547:BZX65556 CJS65547:CJT65556 CTO65547:CTP65556 DDK65547:DDL65556 DNG65547:DNH65556 DXC65547:DXD65556 EGY65547:EGZ65556 EQU65547:EQV65556 FAQ65547:FAR65556 FKM65547:FKN65556 FUI65547:FUJ65556 GEE65547:GEF65556 GOA65547:GOB65556 GXW65547:GXX65556 HHS65547:HHT65556 HRO65547:HRP65556 IBK65547:IBL65556 ILG65547:ILH65556 IVC65547:IVD65556 JEY65547:JEZ65556 JOU65547:JOV65556 JYQ65547:JYR65556 KIM65547:KIN65556 KSI65547:KSJ65556 LCE65547:LCF65556 LMA65547:LMB65556 LVW65547:LVX65556 MFS65547:MFT65556 MPO65547:MPP65556 MZK65547:MZL65556 NJG65547:NJH65556 NTC65547:NTD65556 OCY65547:OCZ65556 OMU65547:OMV65556 OWQ65547:OWR65556 PGM65547:PGN65556 PQI65547:PQJ65556 QAE65547:QAF65556 QKA65547:QKB65556 QTW65547:QTX65556 RDS65547:RDT65556 RNO65547:RNP65556 RXK65547:RXL65556 SHG65547:SHH65556 SRC65547:SRD65556 TAY65547:TAZ65556 TKU65547:TKV65556 TUQ65547:TUR65556 UEM65547:UEN65556 UOI65547:UOJ65556 UYE65547:UYF65556 VIA65547:VIB65556 VRW65547:VRX65556 WBS65547:WBT65556 WLO65547:WLP65556 WVK65547:WVL65556 C131083:D131092 IY131083:IZ131092 SU131083:SV131092 ACQ131083:ACR131092 AMM131083:AMN131092 AWI131083:AWJ131092 BGE131083:BGF131092 BQA131083:BQB131092 BZW131083:BZX131092 CJS131083:CJT131092 CTO131083:CTP131092 DDK131083:DDL131092 DNG131083:DNH131092 DXC131083:DXD131092 EGY131083:EGZ131092 EQU131083:EQV131092 FAQ131083:FAR131092 FKM131083:FKN131092 FUI131083:FUJ131092 GEE131083:GEF131092 GOA131083:GOB131092 GXW131083:GXX131092 HHS131083:HHT131092 HRO131083:HRP131092 IBK131083:IBL131092 ILG131083:ILH131092 IVC131083:IVD131092 JEY131083:JEZ131092 JOU131083:JOV131092 JYQ131083:JYR131092 KIM131083:KIN131092 KSI131083:KSJ131092 LCE131083:LCF131092 LMA131083:LMB131092 LVW131083:LVX131092 MFS131083:MFT131092 MPO131083:MPP131092 MZK131083:MZL131092 NJG131083:NJH131092 NTC131083:NTD131092 OCY131083:OCZ131092 OMU131083:OMV131092 OWQ131083:OWR131092 PGM131083:PGN131092 PQI131083:PQJ131092 QAE131083:QAF131092 QKA131083:QKB131092 QTW131083:QTX131092 RDS131083:RDT131092 RNO131083:RNP131092 RXK131083:RXL131092 SHG131083:SHH131092 SRC131083:SRD131092 TAY131083:TAZ131092 TKU131083:TKV131092 TUQ131083:TUR131092 UEM131083:UEN131092 UOI131083:UOJ131092 UYE131083:UYF131092 VIA131083:VIB131092 VRW131083:VRX131092 WBS131083:WBT131092 WLO131083:WLP131092 WVK131083:WVL131092 C196619:D196628 IY196619:IZ196628 SU196619:SV196628 ACQ196619:ACR196628 AMM196619:AMN196628 AWI196619:AWJ196628 BGE196619:BGF196628 BQA196619:BQB196628 BZW196619:BZX196628 CJS196619:CJT196628 CTO196619:CTP196628 DDK196619:DDL196628 DNG196619:DNH196628 DXC196619:DXD196628 EGY196619:EGZ196628 EQU196619:EQV196628 FAQ196619:FAR196628 FKM196619:FKN196628 FUI196619:FUJ196628 GEE196619:GEF196628 GOA196619:GOB196628 GXW196619:GXX196628 HHS196619:HHT196628 HRO196619:HRP196628 IBK196619:IBL196628 ILG196619:ILH196628 IVC196619:IVD196628 JEY196619:JEZ196628 JOU196619:JOV196628 JYQ196619:JYR196628 KIM196619:KIN196628 KSI196619:KSJ196628 LCE196619:LCF196628 LMA196619:LMB196628 LVW196619:LVX196628 MFS196619:MFT196628 MPO196619:MPP196628 MZK196619:MZL196628 NJG196619:NJH196628 NTC196619:NTD196628 OCY196619:OCZ196628 OMU196619:OMV196628 OWQ196619:OWR196628 PGM196619:PGN196628 PQI196619:PQJ196628 QAE196619:QAF196628 QKA196619:QKB196628 QTW196619:QTX196628 RDS196619:RDT196628 RNO196619:RNP196628 RXK196619:RXL196628 SHG196619:SHH196628 SRC196619:SRD196628 TAY196619:TAZ196628 TKU196619:TKV196628 TUQ196619:TUR196628 UEM196619:UEN196628 UOI196619:UOJ196628 UYE196619:UYF196628 VIA196619:VIB196628 VRW196619:VRX196628 WBS196619:WBT196628 WLO196619:WLP196628 WVK196619:WVL196628 C262155:D262164 IY262155:IZ262164 SU262155:SV262164 ACQ262155:ACR262164 AMM262155:AMN262164 AWI262155:AWJ262164 BGE262155:BGF262164 BQA262155:BQB262164 BZW262155:BZX262164 CJS262155:CJT262164 CTO262155:CTP262164 DDK262155:DDL262164 DNG262155:DNH262164 DXC262155:DXD262164 EGY262155:EGZ262164 EQU262155:EQV262164 FAQ262155:FAR262164 FKM262155:FKN262164 FUI262155:FUJ262164 GEE262155:GEF262164 GOA262155:GOB262164 GXW262155:GXX262164 HHS262155:HHT262164 HRO262155:HRP262164 IBK262155:IBL262164 ILG262155:ILH262164 IVC262155:IVD262164 JEY262155:JEZ262164 JOU262155:JOV262164 JYQ262155:JYR262164 KIM262155:KIN262164 KSI262155:KSJ262164 LCE262155:LCF262164 LMA262155:LMB262164 LVW262155:LVX262164 MFS262155:MFT262164 MPO262155:MPP262164 MZK262155:MZL262164 NJG262155:NJH262164 NTC262155:NTD262164 OCY262155:OCZ262164 OMU262155:OMV262164 OWQ262155:OWR262164 PGM262155:PGN262164 PQI262155:PQJ262164 QAE262155:QAF262164 QKA262155:QKB262164 QTW262155:QTX262164 RDS262155:RDT262164 RNO262155:RNP262164 RXK262155:RXL262164 SHG262155:SHH262164 SRC262155:SRD262164 TAY262155:TAZ262164 TKU262155:TKV262164 TUQ262155:TUR262164 UEM262155:UEN262164 UOI262155:UOJ262164 UYE262155:UYF262164 VIA262155:VIB262164 VRW262155:VRX262164 WBS262155:WBT262164 WLO262155:WLP262164 WVK262155:WVL262164 C327691:D327700 IY327691:IZ327700 SU327691:SV327700 ACQ327691:ACR327700 AMM327691:AMN327700 AWI327691:AWJ327700 BGE327691:BGF327700 BQA327691:BQB327700 BZW327691:BZX327700 CJS327691:CJT327700 CTO327691:CTP327700 DDK327691:DDL327700 DNG327691:DNH327700 DXC327691:DXD327700 EGY327691:EGZ327700 EQU327691:EQV327700 FAQ327691:FAR327700 FKM327691:FKN327700 FUI327691:FUJ327700 GEE327691:GEF327700 GOA327691:GOB327700 GXW327691:GXX327700 HHS327691:HHT327700 HRO327691:HRP327700 IBK327691:IBL327700 ILG327691:ILH327700 IVC327691:IVD327700 JEY327691:JEZ327700 JOU327691:JOV327700 JYQ327691:JYR327700 KIM327691:KIN327700 KSI327691:KSJ327700 LCE327691:LCF327700 LMA327691:LMB327700 LVW327691:LVX327700 MFS327691:MFT327700 MPO327691:MPP327700 MZK327691:MZL327700 NJG327691:NJH327700 NTC327691:NTD327700 OCY327691:OCZ327700 OMU327691:OMV327700 OWQ327691:OWR327700 PGM327691:PGN327700 PQI327691:PQJ327700 QAE327691:QAF327700 QKA327691:QKB327700 QTW327691:QTX327700 RDS327691:RDT327700 RNO327691:RNP327700 RXK327691:RXL327700 SHG327691:SHH327700 SRC327691:SRD327700 TAY327691:TAZ327700 TKU327691:TKV327700 TUQ327691:TUR327700 UEM327691:UEN327700 UOI327691:UOJ327700 UYE327691:UYF327700 VIA327691:VIB327700 VRW327691:VRX327700 WBS327691:WBT327700 WLO327691:WLP327700 WVK327691:WVL327700 C393227:D393236 IY393227:IZ393236 SU393227:SV393236 ACQ393227:ACR393236 AMM393227:AMN393236 AWI393227:AWJ393236 BGE393227:BGF393236 BQA393227:BQB393236 BZW393227:BZX393236 CJS393227:CJT393236 CTO393227:CTP393236 DDK393227:DDL393236 DNG393227:DNH393236 DXC393227:DXD393236 EGY393227:EGZ393236 EQU393227:EQV393236 FAQ393227:FAR393236 FKM393227:FKN393236 FUI393227:FUJ393236 GEE393227:GEF393236 GOA393227:GOB393236 GXW393227:GXX393236 HHS393227:HHT393236 HRO393227:HRP393236 IBK393227:IBL393236 ILG393227:ILH393236 IVC393227:IVD393236 JEY393227:JEZ393236 JOU393227:JOV393236 JYQ393227:JYR393236 KIM393227:KIN393236 KSI393227:KSJ393236 LCE393227:LCF393236 LMA393227:LMB393236 LVW393227:LVX393236 MFS393227:MFT393236 MPO393227:MPP393236 MZK393227:MZL393236 NJG393227:NJH393236 NTC393227:NTD393236 OCY393227:OCZ393236 OMU393227:OMV393236 OWQ393227:OWR393236 PGM393227:PGN393236 PQI393227:PQJ393236 QAE393227:QAF393236 QKA393227:QKB393236 QTW393227:QTX393236 RDS393227:RDT393236 RNO393227:RNP393236 RXK393227:RXL393236 SHG393227:SHH393236 SRC393227:SRD393236 TAY393227:TAZ393236 TKU393227:TKV393236 TUQ393227:TUR393236 UEM393227:UEN393236 UOI393227:UOJ393236 UYE393227:UYF393236 VIA393227:VIB393236 VRW393227:VRX393236 WBS393227:WBT393236 WLO393227:WLP393236 WVK393227:WVL393236 C458763:D458772 IY458763:IZ458772 SU458763:SV458772 ACQ458763:ACR458772 AMM458763:AMN458772 AWI458763:AWJ458772 BGE458763:BGF458772 BQA458763:BQB458772 BZW458763:BZX458772 CJS458763:CJT458772 CTO458763:CTP458772 DDK458763:DDL458772 DNG458763:DNH458772 DXC458763:DXD458772 EGY458763:EGZ458772 EQU458763:EQV458772 FAQ458763:FAR458772 FKM458763:FKN458772 FUI458763:FUJ458772 GEE458763:GEF458772 GOA458763:GOB458772 GXW458763:GXX458772 HHS458763:HHT458772 HRO458763:HRP458772 IBK458763:IBL458772 ILG458763:ILH458772 IVC458763:IVD458772 JEY458763:JEZ458772 JOU458763:JOV458772 JYQ458763:JYR458772 KIM458763:KIN458772 KSI458763:KSJ458772 LCE458763:LCF458772 LMA458763:LMB458772 LVW458763:LVX458772 MFS458763:MFT458772 MPO458763:MPP458772 MZK458763:MZL458772 NJG458763:NJH458772 NTC458763:NTD458772 OCY458763:OCZ458772 OMU458763:OMV458772 OWQ458763:OWR458772 PGM458763:PGN458772 PQI458763:PQJ458772 QAE458763:QAF458772 QKA458763:QKB458772 QTW458763:QTX458772 RDS458763:RDT458772 RNO458763:RNP458772 RXK458763:RXL458772 SHG458763:SHH458772 SRC458763:SRD458772 TAY458763:TAZ458772 TKU458763:TKV458772 TUQ458763:TUR458772 UEM458763:UEN458772 UOI458763:UOJ458772 UYE458763:UYF458772 VIA458763:VIB458772 VRW458763:VRX458772 WBS458763:WBT458772 WLO458763:WLP458772 WVK458763:WVL458772 C524299:D524308 IY524299:IZ524308 SU524299:SV524308 ACQ524299:ACR524308 AMM524299:AMN524308 AWI524299:AWJ524308 BGE524299:BGF524308 BQA524299:BQB524308 BZW524299:BZX524308 CJS524299:CJT524308 CTO524299:CTP524308 DDK524299:DDL524308 DNG524299:DNH524308 DXC524299:DXD524308 EGY524299:EGZ524308 EQU524299:EQV524308 FAQ524299:FAR524308 FKM524299:FKN524308 FUI524299:FUJ524308 GEE524299:GEF524308 GOA524299:GOB524308 GXW524299:GXX524308 HHS524299:HHT524308 HRO524299:HRP524308 IBK524299:IBL524308 ILG524299:ILH524308 IVC524299:IVD524308 JEY524299:JEZ524308 JOU524299:JOV524308 JYQ524299:JYR524308 KIM524299:KIN524308 KSI524299:KSJ524308 LCE524299:LCF524308 LMA524299:LMB524308 LVW524299:LVX524308 MFS524299:MFT524308 MPO524299:MPP524308 MZK524299:MZL524308 NJG524299:NJH524308 NTC524299:NTD524308 OCY524299:OCZ524308 OMU524299:OMV524308 OWQ524299:OWR524308 PGM524299:PGN524308 PQI524299:PQJ524308 QAE524299:QAF524308 QKA524299:QKB524308 QTW524299:QTX524308 RDS524299:RDT524308 RNO524299:RNP524308 RXK524299:RXL524308 SHG524299:SHH524308 SRC524299:SRD524308 TAY524299:TAZ524308 TKU524299:TKV524308 TUQ524299:TUR524308 UEM524299:UEN524308 UOI524299:UOJ524308 UYE524299:UYF524308 VIA524299:VIB524308 VRW524299:VRX524308 WBS524299:WBT524308 WLO524299:WLP524308 WVK524299:WVL524308 C589835:D589844 IY589835:IZ589844 SU589835:SV589844 ACQ589835:ACR589844 AMM589835:AMN589844 AWI589835:AWJ589844 BGE589835:BGF589844 BQA589835:BQB589844 BZW589835:BZX589844 CJS589835:CJT589844 CTO589835:CTP589844 DDK589835:DDL589844 DNG589835:DNH589844 DXC589835:DXD589844 EGY589835:EGZ589844 EQU589835:EQV589844 FAQ589835:FAR589844 FKM589835:FKN589844 FUI589835:FUJ589844 GEE589835:GEF589844 GOA589835:GOB589844 GXW589835:GXX589844 HHS589835:HHT589844 HRO589835:HRP589844 IBK589835:IBL589844 ILG589835:ILH589844 IVC589835:IVD589844 JEY589835:JEZ589844 JOU589835:JOV589844 JYQ589835:JYR589844 KIM589835:KIN589844 KSI589835:KSJ589844 LCE589835:LCF589844 LMA589835:LMB589844 LVW589835:LVX589844 MFS589835:MFT589844 MPO589835:MPP589844 MZK589835:MZL589844 NJG589835:NJH589844 NTC589835:NTD589844 OCY589835:OCZ589844 OMU589835:OMV589844 OWQ589835:OWR589844 PGM589835:PGN589844 PQI589835:PQJ589844 QAE589835:QAF589844 QKA589835:QKB589844 QTW589835:QTX589844 RDS589835:RDT589844 RNO589835:RNP589844 RXK589835:RXL589844 SHG589835:SHH589844 SRC589835:SRD589844 TAY589835:TAZ589844 TKU589835:TKV589844 TUQ589835:TUR589844 UEM589835:UEN589844 UOI589835:UOJ589844 UYE589835:UYF589844 VIA589835:VIB589844 VRW589835:VRX589844 WBS589835:WBT589844 WLO589835:WLP589844 WVK589835:WVL589844 C655371:D655380 IY655371:IZ655380 SU655371:SV655380 ACQ655371:ACR655380 AMM655371:AMN655380 AWI655371:AWJ655380 BGE655371:BGF655380 BQA655371:BQB655380 BZW655371:BZX655380 CJS655371:CJT655380 CTO655371:CTP655380 DDK655371:DDL655380 DNG655371:DNH655380 DXC655371:DXD655380 EGY655371:EGZ655380 EQU655371:EQV655380 FAQ655371:FAR655380 FKM655371:FKN655380 FUI655371:FUJ655380 GEE655371:GEF655380 GOA655371:GOB655380 GXW655371:GXX655380 HHS655371:HHT655380 HRO655371:HRP655380 IBK655371:IBL655380 ILG655371:ILH655380 IVC655371:IVD655380 JEY655371:JEZ655380 JOU655371:JOV655380 JYQ655371:JYR655380 KIM655371:KIN655380 KSI655371:KSJ655380 LCE655371:LCF655380 LMA655371:LMB655380 LVW655371:LVX655380 MFS655371:MFT655380 MPO655371:MPP655380 MZK655371:MZL655380 NJG655371:NJH655380 NTC655371:NTD655380 OCY655371:OCZ655380 OMU655371:OMV655380 OWQ655371:OWR655380 PGM655371:PGN655380 PQI655371:PQJ655380 QAE655371:QAF655380 QKA655371:QKB655380 QTW655371:QTX655380 RDS655371:RDT655380 RNO655371:RNP655380 RXK655371:RXL655380 SHG655371:SHH655380 SRC655371:SRD655380 TAY655371:TAZ655380 TKU655371:TKV655380 TUQ655371:TUR655380 UEM655371:UEN655380 UOI655371:UOJ655380 UYE655371:UYF655380 VIA655371:VIB655380 VRW655371:VRX655380 WBS655371:WBT655380 WLO655371:WLP655380 WVK655371:WVL655380 C720907:D720916 IY720907:IZ720916 SU720907:SV720916 ACQ720907:ACR720916 AMM720907:AMN720916 AWI720907:AWJ720916 BGE720907:BGF720916 BQA720907:BQB720916 BZW720907:BZX720916 CJS720907:CJT720916 CTO720907:CTP720916 DDK720907:DDL720916 DNG720907:DNH720916 DXC720907:DXD720916 EGY720907:EGZ720916 EQU720907:EQV720916 FAQ720907:FAR720916 FKM720907:FKN720916 FUI720907:FUJ720916 GEE720907:GEF720916 GOA720907:GOB720916 GXW720907:GXX720916 HHS720907:HHT720916 HRO720907:HRP720916 IBK720907:IBL720916 ILG720907:ILH720916 IVC720907:IVD720916 JEY720907:JEZ720916 JOU720907:JOV720916 JYQ720907:JYR720916 KIM720907:KIN720916 KSI720907:KSJ720916 LCE720907:LCF720916 LMA720907:LMB720916 LVW720907:LVX720916 MFS720907:MFT720916 MPO720907:MPP720916 MZK720907:MZL720916 NJG720907:NJH720916 NTC720907:NTD720916 OCY720907:OCZ720916 OMU720907:OMV720916 OWQ720907:OWR720916 PGM720907:PGN720916 PQI720907:PQJ720916 QAE720907:QAF720916 QKA720907:QKB720916 QTW720907:QTX720916 RDS720907:RDT720916 RNO720907:RNP720916 RXK720907:RXL720916 SHG720907:SHH720916 SRC720907:SRD720916 TAY720907:TAZ720916 TKU720907:TKV720916 TUQ720907:TUR720916 UEM720907:UEN720916 UOI720907:UOJ720916 UYE720907:UYF720916 VIA720907:VIB720916 VRW720907:VRX720916 WBS720907:WBT720916 WLO720907:WLP720916 WVK720907:WVL720916 C786443:D786452 IY786443:IZ786452 SU786443:SV786452 ACQ786443:ACR786452 AMM786443:AMN786452 AWI786443:AWJ786452 BGE786443:BGF786452 BQA786443:BQB786452 BZW786443:BZX786452 CJS786443:CJT786452 CTO786443:CTP786452 DDK786443:DDL786452 DNG786443:DNH786452 DXC786443:DXD786452 EGY786443:EGZ786452 EQU786443:EQV786452 FAQ786443:FAR786452 FKM786443:FKN786452 FUI786443:FUJ786452 GEE786443:GEF786452 GOA786443:GOB786452 GXW786443:GXX786452 HHS786443:HHT786452 HRO786443:HRP786452 IBK786443:IBL786452 ILG786443:ILH786452 IVC786443:IVD786452 JEY786443:JEZ786452 JOU786443:JOV786452 JYQ786443:JYR786452 KIM786443:KIN786452 KSI786443:KSJ786452 LCE786443:LCF786452 LMA786443:LMB786452 LVW786443:LVX786452 MFS786443:MFT786452 MPO786443:MPP786452 MZK786443:MZL786452 NJG786443:NJH786452 NTC786443:NTD786452 OCY786443:OCZ786452 OMU786443:OMV786452 OWQ786443:OWR786452 PGM786443:PGN786452 PQI786443:PQJ786452 QAE786443:QAF786452 QKA786443:QKB786452 QTW786443:QTX786452 RDS786443:RDT786452 RNO786443:RNP786452 RXK786443:RXL786452 SHG786443:SHH786452 SRC786443:SRD786452 TAY786443:TAZ786452 TKU786443:TKV786452 TUQ786443:TUR786452 UEM786443:UEN786452 UOI786443:UOJ786452 UYE786443:UYF786452 VIA786443:VIB786452 VRW786443:VRX786452 WBS786443:WBT786452 WLO786443:WLP786452 WVK786443:WVL786452 C851979:D851988 IY851979:IZ851988 SU851979:SV851988 ACQ851979:ACR851988 AMM851979:AMN851988 AWI851979:AWJ851988 BGE851979:BGF851988 BQA851979:BQB851988 BZW851979:BZX851988 CJS851979:CJT851988 CTO851979:CTP851988 DDK851979:DDL851988 DNG851979:DNH851988 DXC851979:DXD851988 EGY851979:EGZ851988 EQU851979:EQV851988 FAQ851979:FAR851988 FKM851979:FKN851988 FUI851979:FUJ851988 GEE851979:GEF851988 GOA851979:GOB851988 GXW851979:GXX851988 HHS851979:HHT851988 HRO851979:HRP851988 IBK851979:IBL851988 ILG851979:ILH851988 IVC851979:IVD851988 JEY851979:JEZ851988 JOU851979:JOV851988 JYQ851979:JYR851988 KIM851979:KIN851988 KSI851979:KSJ851988 LCE851979:LCF851988 LMA851979:LMB851988 LVW851979:LVX851988 MFS851979:MFT851988 MPO851979:MPP851988 MZK851979:MZL851988 NJG851979:NJH851988 NTC851979:NTD851988 OCY851979:OCZ851988 OMU851979:OMV851988 OWQ851979:OWR851988 PGM851979:PGN851988 PQI851979:PQJ851988 QAE851979:QAF851988 QKA851979:QKB851988 QTW851979:QTX851988 RDS851979:RDT851988 RNO851979:RNP851988 RXK851979:RXL851988 SHG851979:SHH851988 SRC851979:SRD851988 TAY851979:TAZ851988 TKU851979:TKV851988 TUQ851979:TUR851988 UEM851979:UEN851988 UOI851979:UOJ851988 UYE851979:UYF851988 VIA851979:VIB851988 VRW851979:VRX851988 WBS851979:WBT851988 WLO851979:WLP851988 WVK851979:WVL851988 C917515:D917524 IY917515:IZ917524 SU917515:SV917524 ACQ917515:ACR917524 AMM917515:AMN917524 AWI917515:AWJ917524 BGE917515:BGF917524 BQA917515:BQB917524 BZW917515:BZX917524 CJS917515:CJT917524 CTO917515:CTP917524 DDK917515:DDL917524 DNG917515:DNH917524 DXC917515:DXD917524 EGY917515:EGZ917524 EQU917515:EQV917524 FAQ917515:FAR917524 FKM917515:FKN917524 FUI917515:FUJ917524 GEE917515:GEF917524 GOA917515:GOB917524 GXW917515:GXX917524 HHS917515:HHT917524 HRO917515:HRP917524 IBK917515:IBL917524 ILG917515:ILH917524 IVC917515:IVD917524 JEY917515:JEZ917524 JOU917515:JOV917524 JYQ917515:JYR917524 KIM917515:KIN917524 KSI917515:KSJ917524 LCE917515:LCF917524 LMA917515:LMB917524 LVW917515:LVX917524 MFS917515:MFT917524 MPO917515:MPP917524 MZK917515:MZL917524 NJG917515:NJH917524 NTC917515:NTD917524 OCY917515:OCZ917524 OMU917515:OMV917524 OWQ917515:OWR917524 PGM917515:PGN917524 PQI917515:PQJ917524 QAE917515:QAF917524 QKA917515:QKB917524 QTW917515:QTX917524 RDS917515:RDT917524 RNO917515:RNP917524 RXK917515:RXL917524 SHG917515:SHH917524 SRC917515:SRD917524 TAY917515:TAZ917524 TKU917515:TKV917524 TUQ917515:TUR917524 UEM917515:UEN917524 UOI917515:UOJ917524 UYE917515:UYF917524 VIA917515:VIB917524 VRW917515:VRX917524 WBS917515:WBT917524 WLO917515:WLP917524 WVK917515:WVL917524 C983051:D983060 IY983051:IZ983060 SU983051:SV983060 ACQ983051:ACR983060 AMM983051:AMN983060 AWI983051:AWJ983060 BGE983051:BGF983060 BQA983051:BQB983060 BZW983051:BZX983060 CJS983051:CJT983060 CTO983051:CTP983060 DDK983051:DDL983060 DNG983051:DNH983060 DXC983051:DXD983060 EGY983051:EGZ983060 EQU983051:EQV983060 FAQ983051:FAR983060 FKM983051:FKN983060 FUI983051:FUJ983060 GEE983051:GEF983060 GOA983051:GOB983060 GXW983051:GXX983060 HHS983051:HHT983060 HRO983051:HRP983060 IBK983051:IBL983060 ILG983051:ILH983060 IVC983051:IVD983060 JEY983051:JEZ983060 JOU983051:JOV983060 JYQ983051:JYR983060 KIM983051:KIN983060 KSI983051:KSJ983060 LCE983051:LCF983060 LMA983051:LMB983060 LVW983051:LVX983060 MFS983051:MFT983060 MPO983051:MPP983060 MZK983051:MZL983060 NJG983051:NJH983060 NTC983051:NTD983060 OCY983051:OCZ983060 OMU983051:OMV983060 OWQ983051:OWR983060 PGM983051:PGN983060 PQI983051:PQJ983060 QAE983051:QAF983060 QKA983051:QKB983060 QTW983051:QTX983060 RDS983051:RDT983060 RNO983051:RNP983060 RXK983051:RXL983060 SHG983051:SHH983060 SRC983051:SRD983060 TAY983051:TAZ983060 TKU983051:TKV983060 TUQ983051:TUR983060 UEM983051:UEN983060 UOI983051:UOJ983060 UYE983051:UYF983060 VIA983051:VIB983060 VRW983051:VRX983060 WBS983051:WBT983060 WLO983051:WLP983060 WVK983051:WVL983060 C23:D32 IY23:IZ32 SU23:SV32 ACQ23:ACR32 AMM23:AMN32 AWI23:AWJ32 BGE23:BGF32 BQA23:BQB32 BZW23:BZX32 CJS23:CJT32 CTO23:CTP32 DDK23:DDL32 DNG23:DNH32 DXC23:DXD32 EGY23:EGZ32 EQU23:EQV32 FAQ23:FAR32 FKM23:FKN32 FUI23:FUJ32 GEE23:GEF32 GOA23:GOB32 GXW23:GXX32 HHS23:HHT32 HRO23:HRP32 IBK23:IBL32 ILG23:ILH32 IVC23:IVD32 JEY23:JEZ32 JOU23:JOV32 JYQ23:JYR32 KIM23:KIN32 KSI23:KSJ32 LCE23:LCF32 LMA23:LMB32 LVW23:LVX32 MFS23:MFT32 MPO23:MPP32 MZK23:MZL32 NJG23:NJH32 NTC23:NTD32 OCY23:OCZ32 OMU23:OMV32 OWQ23:OWR32 PGM23:PGN32 PQI23:PQJ32 QAE23:QAF32 QKA23:QKB32 QTW23:QTX32 RDS23:RDT32 RNO23:RNP32 RXK23:RXL32 SHG23:SHH32 SRC23:SRD32 TAY23:TAZ32 TKU23:TKV32 TUQ23:TUR32 UEM23:UEN32 UOI23:UOJ32 UYE23:UYF32 VIA23:VIB32 VRW23:VRX32 WBS23:WBT32 WLO23:WLP32 WVK23:WVL32 C65559:D65568 IY65559:IZ65568 SU65559:SV65568 ACQ65559:ACR65568 AMM65559:AMN65568 AWI65559:AWJ65568 BGE65559:BGF65568 BQA65559:BQB65568 BZW65559:BZX65568 CJS65559:CJT65568 CTO65559:CTP65568 DDK65559:DDL65568 DNG65559:DNH65568 DXC65559:DXD65568 EGY65559:EGZ65568 EQU65559:EQV65568 FAQ65559:FAR65568 FKM65559:FKN65568 FUI65559:FUJ65568 GEE65559:GEF65568 GOA65559:GOB65568 GXW65559:GXX65568 HHS65559:HHT65568 HRO65559:HRP65568 IBK65559:IBL65568 ILG65559:ILH65568 IVC65559:IVD65568 JEY65559:JEZ65568 JOU65559:JOV65568 JYQ65559:JYR65568 KIM65559:KIN65568 KSI65559:KSJ65568 LCE65559:LCF65568 LMA65559:LMB65568 LVW65559:LVX65568 MFS65559:MFT65568 MPO65559:MPP65568 MZK65559:MZL65568 NJG65559:NJH65568 NTC65559:NTD65568 OCY65559:OCZ65568 OMU65559:OMV65568 OWQ65559:OWR65568 PGM65559:PGN65568 PQI65559:PQJ65568 QAE65559:QAF65568 QKA65559:QKB65568 QTW65559:QTX65568 RDS65559:RDT65568 RNO65559:RNP65568 RXK65559:RXL65568 SHG65559:SHH65568 SRC65559:SRD65568 TAY65559:TAZ65568 TKU65559:TKV65568 TUQ65559:TUR65568 UEM65559:UEN65568 UOI65559:UOJ65568 UYE65559:UYF65568 VIA65559:VIB65568 VRW65559:VRX65568 WBS65559:WBT65568 WLO65559:WLP65568 WVK65559:WVL65568 C131095:D131104 IY131095:IZ131104 SU131095:SV131104 ACQ131095:ACR131104 AMM131095:AMN131104 AWI131095:AWJ131104 BGE131095:BGF131104 BQA131095:BQB131104 BZW131095:BZX131104 CJS131095:CJT131104 CTO131095:CTP131104 DDK131095:DDL131104 DNG131095:DNH131104 DXC131095:DXD131104 EGY131095:EGZ131104 EQU131095:EQV131104 FAQ131095:FAR131104 FKM131095:FKN131104 FUI131095:FUJ131104 GEE131095:GEF131104 GOA131095:GOB131104 GXW131095:GXX131104 HHS131095:HHT131104 HRO131095:HRP131104 IBK131095:IBL131104 ILG131095:ILH131104 IVC131095:IVD131104 JEY131095:JEZ131104 JOU131095:JOV131104 JYQ131095:JYR131104 KIM131095:KIN131104 KSI131095:KSJ131104 LCE131095:LCF131104 LMA131095:LMB131104 LVW131095:LVX131104 MFS131095:MFT131104 MPO131095:MPP131104 MZK131095:MZL131104 NJG131095:NJH131104 NTC131095:NTD131104 OCY131095:OCZ131104 OMU131095:OMV131104 OWQ131095:OWR131104 PGM131095:PGN131104 PQI131095:PQJ131104 QAE131095:QAF131104 QKA131095:QKB131104 QTW131095:QTX131104 RDS131095:RDT131104 RNO131095:RNP131104 RXK131095:RXL131104 SHG131095:SHH131104 SRC131095:SRD131104 TAY131095:TAZ131104 TKU131095:TKV131104 TUQ131095:TUR131104 UEM131095:UEN131104 UOI131095:UOJ131104 UYE131095:UYF131104 VIA131095:VIB131104 VRW131095:VRX131104 WBS131095:WBT131104 WLO131095:WLP131104 WVK131095:WVL131104 C196631:D196640 IY196631:IZ196640 SU196631:SV196640 ACQ196631:ACR196640 AMM196631:AMN196640 AWI196631:AWJ196640 BGE196631:BGF196640 BQA196631:BQB196640 BZW196631:BZX196640 CJS196631:CJT196640 CTO196631:CTP196640 DDK196631:DDL196640 DNG196631:DNH196640 DXC196631:DXD196640 EGY196631:EGZ196640 EQU196631:EQV196640 FAQ196631:FAR196640 FKM196631:FKN196640 FUI196631:FUJ196640 GEE196631:GEF196640 GOA196631:GOB196640 GXW196631:GXX196640 HHS196631:HHT196640 HRO196631:HRP196640 IBK196631:IBL196640 ILG196631:ILH196640 IVC196631:IVD196640 JEY196631:JEZ196640 JOU196631:JOV196640 JYQ196631:JYR196640 KIM196631:KIN196640 KSI196631:KSJ196640 LCE196631:LCF196640 LMA196631:LMB196640 LVW196631:LVX196640 MFS196631:MFT196640 MPO196631:MPP196640 MZK196631:MZL196640 NJG196631:NJH196640 NTC196631:NTD196640 OCY196631:OCZ196640 OMU196631:OMV196640 OWQ196631:OWR196640 PGM196631:PGN196640 PQI196631:PQJ196640 QAE196631:QAF196640 QKA196631:QKB196640 QTW196631:QTX196640 RDS196631:RDT196640 RNO196631:RNP196640 RXK196631:RXL196640 SHG196631:SHH196640 SRC196631:SRD196640 TAY196631:TAZ196640 TKU196631:TKV196640 TUQ196631:TUR196640 UEM196631:UEN196640 UOI196631:UOJ196640 UYE196631:UYF196640 VIA196631:VIB196640 VRW196631:VRX196640 WBS196631:WBT196640 WLO196631:WLP196640 WVK196631:WVL196640 C262167:D262176 IY262167:IZ262176 SU262167:SV262176 ACQ262167:ACR262176 AMM262167:AMN262176 AWI262167:AWJ262176 BGE262167:BGF262176 BQA262167:BQB262176 BZW262167:BZX262176 CJS262167:CJT262176 CTO262167:CTP262176 DDK262167:DDL262176 DNG262167:DNH262176 DXC262167:DXD262176 EGY262167:EGZ262176 EQU262167:EQV262176 FAQ262167:FAR262176 FKM262167:FKN262176 FUI262167:FUJ262176 GEE262167:GEF262176 GOA262167:GOB262176 GXW262167:GXX262176 HHS262167:HHT262176 HRO262167:HRP262176 IBK262167:IBL262176 ILG262167:ILH262176 IVC262167:IVD262176 JEY262167:JEZ262176 JOU262167:JOV262176 JYQ262167:JYR262176 KIM262167:KIN262176 KSI262167:KSJ262176 LCE262167:LCF262176 LMA262167:LMB262176 LVW262167:LVX262176 MFS262167:MFT262176 MPO262167:MPP262176 MZK262167:MZL262176 NJG262167:NJH262176 NTC262167:NTD262176 OCY262167:OCZ262176 OMU262167:OMV262176 OWQ262167:OWR262176 PGM262167:PGN262176 PQI262167:PQJ262176 QAE262167:QAF262176 QKA262167:QKB262176 QTW262167:QTX262176 RDS262167:RDT262176 RNO262167:RNP262176 RXK262167:RXL262176 SHG262167:SHH262176 SRC262167:SRD262176 TAY262167:TAZ262176 TKU262167:TKV262176 TUQ262167:TUR262176 UEM262167:UEN262176 UOI262167:UOJ262176 UYE262167:UYF262176 VIA262167:VIB262176 VRW262167:VRX262176 WBS262167:WBT262176 WLO262167:WLP262176 WVK262167:WVL262176 C327703:D327712 IY327703:IZ327712 SU327703:SV327712 ACQ327703:ACR327712 AMM327703:AMN327712 AWI327703:AWJ327712 BGE327703:BGF327712 BQA327703:BQB327712 BZW327703:BZX327712 CJS327703:CJT327712 CTO327703:CTP327712 DDK327703:DDL327712 DNG327703:DNH327712 DXC327703:DXD327712 EGY327703:EGZ327712 EQU327703:EQV327712 FAQ327703:FAR327712 FKM327703:FKN327712 FUI327703:FUJ327712 GEE327703:GEF327712 GOA327703:GOB327712 GXW327703:GXX327712 HHS327703:HHT327712 HRO327703:HRP327712 IBK327703:IBL327712 ILG327703:ILH327712 IVC327703:IVD327712 JEY327703:JEZ327712 JOU327703:JOV327712 JYQ327703:JYR327712 KIM327703:KIN327712 KSI327703:KSJ327712 LCE327703:LCF327712 LMA327703:LMB327712 LVW327703:LVX327712 MFS327703:MFT327712 MPO327703:MPP327712 MZK327703:MZL327712 NJG327703:NJH327712 NTC327703:NTD327712 OCY327703:OCZ327712 OMU327703:OMV327712 OWQ327703:OWR327712 PGM327703:PGN327712 PQI327703:PQJ327712 QAE327703:QAF327712 QKA327703:QKB327712 QTW327703:QTX327712 RDS327703:RDT327712 RNO327703:RNP327712 RXK327703:RXL327712 SHG327703:SHH327712 SRC327703:SRD327712 TAY327703:TAZ327712 TKU327703:TKV327712 TUQ327703:TUR327712 UEM327703:UEN327712 UOI327703:UOJ327712 UYE327703:UYF327712 VIA327703:VIB327712 VRW327703:VRX327712 WBS327703:WBT327712 WLO327703:WLP327712 WVK327703:WVL327712 C393239:D393248 IY393239:IZ393248 SU393239:SV393248 ACQ393239:ACR393248 AMM393239:AMN393248 AWI393239:AWJ393248 BGE393239:BGF393248 BQA393239:BQB393248 BZW393239:BZX393248 CJS393239:CJT393248 CTO393239:CTP393248 DDK393239:DDL393248 DNG393239:DNH393248 DXC393239:DXD393248 EGY393239:EGZ393248 EQU393239:EQV393248 FAQ393239:FAR393248 FKM393239:FKN393248 FUI393239:FUJ393248 GEE393239:GEF393248 GOA393239:GOB393248 GXW393239:GXX393248 HHS393239:HHT393248 HRO393239:HRP393248 IBK393239:IBL393248 ILG393239:ILH393248 IVC393239:IVD393248 JEY393239:JEZ393248 JOU393239:JOV393248 JYQ393239:JYR393248 KIM393239:KIN393248 KSI393239:KSJ393248 LCE393239:LCF393248 LMA393239:LMB393248 LVW393239:LVX393248 MFS393239:MFT393248 MPO393239:MPP393248 MZK393239:MZL393248 NJG393239:NJH393248 NTC393239:NTD393248 OCY393239:OCZ393248 OMU393239:OMV393248 OWQ393239:OWR393248 PGM393239:PGN393248 PQI393239:PQJ393248 QAE393239:QAF393248 QKA393239:QKB393248 QTW393239:QTX393248 RDS393239:RDT393248 RNO393239:RNP393248 RXK393239:RXL393248 SHG393239:SHH393248 SRC393239:SRD393248 TAY393239:TAZ393248 TKU393239:TKV393248 TUQ393239:TUR393248 UEM393239:UEN393248 UOI393239:UOJ393248 UYE393239:UYF393248 VIA393239:VIB393248 VRW393239:VRX393248 WBS393239:WBT393248 WLO393239:WLP393248 WVK393239:WVL393248 C458775:D458784 IY458775:IZ458784 SU458775:SV458784 ACQ458775:ACR458784 AMM458775:AMN458784 AWI458775:AWJ458784 BGE458775:BGF458784 BQA458775:BQB458784 BZW458775:BZX458784 CJS458775:CJT458784 CTO458775:CTP458784 DDK458775:DDL458784 DNG458775:DNH458784 DXC458775:DXD458784 EGY458775:EGZ458784 EQU458775:EQV458784 FAQ458775:FAR458784 FKM458775:FKN458784 FUI458775:FUJ458784 GEE458775:GEF458784 GOA458775:GOB458784 GXW458775:GXX458784 HHS458775:HHT458784 HRO458775:HRP458784 IBK458775:IBL458784 ILG458775:ILH458784 IVC458775:IVD458784 JEY458775:JEZ458784 JOU458775:JOV458784 JYQ458775:JYR458784 KIM458775:KIN458784 KSI458775:KSJ458784 LCE458775:LCF458784 LMA458775:LMB458784 LVW458775:LVX458784 MFS458775:MFT458784 MPO458775:MPP458784 MZK458775:MZL458784 NJG458775:NJH458784 NTC458775:NTD458784 OCY458775:OCZ458784 OMU458775:OMV458784 OWQ458775:OWR458784 PGM458775:PGN458784 PQI458775:PQJ458784 QAE458775:QAF458784 QKA458775:QKB458784 QTW458775:QTX458784 RDS458775:RDT458784 RNO458775:RNP458784 RXK458775:RXL458784 SHG458775:SHH458784 SRC458775:SRD458784 TAY458775:TAZ458784 TKU458775:TKV458784 TUQ458775:TUR458784 UEM458775:UEN458784 UOI458775:UOJ458784 UYE458775:UYF458784 VIA458775:VIB458784 VRW458775:VRX458784 WBS458775:WBT458784 WLO458775:WLP458784 WVK458775:WVL458784 C524311:D524320 IY524311:IZ524320 SU524311:SV524320 ACQ524311:ACR524320 AMM524311:AMN524320 AWI524311:AWJ524320 BGE524311:BGF524320 BQA524311:BQB524320 BZW524311:BZX524320 CJS524311:CJT524320 CTO524311:CTP524320 DDK524311:DDL524320 DNG524311:DNH524320 DXC524311:DXD524320 EGY524311:EGZ524320 EQU524311:EQV524320 FAQ524311:FAR524320 FKM524311:FKN524320 FUI524311:FUJ524320 GEE524311:GEF524320 GOA524311:GOB524320 GXW524311:GXX524320 HHS524311:HHT524320 HRO524311:HRP524320 IBK524311:IBL524320 ILG524311:ILH524320 IVC524311:IVD524320 JEY524311:JEZ524320 JOU524311:JOV524320 JYQ524311:JYR524320 KIM524311:KIN524320 KSI524311:KSJ524320 LCE524311:LCF524320 LMA524311:LMB524320 LVW524311:LVX524320 MFS524311:MFT524320 MPO524311:MPP524320 MZK524311:MZL524320 NJG524311:NJH524320 NTC524311:NTD524320 OCY524311:OCZ524320 OMU524311:OMV524320 OWQ524311:OWR524320 PGM524311:PGN524320 PQI524311:PQJ524320 QAE524311:QAF524320 QKA524311:QKB524320 QTW524311:QTX524320 RDS524311:RDT524320 RNO524311:RNP524320 RXK524311:RXL524320 SHG524311:SHH524320 SRC524311:SRD524320 TAY524311:TAZ524320 TKU524311:TKV524320 TUQ524311:TUR524320 UEM524311:UEN524320 UOI524311:UOJ524320 UYE524311:UYF524320 VIA524311:VIB524320 VRW524311:VRX524320 WBS524311:WBT524320 WLO524311:WLP524320 WVK524311:WVL524320 C589847:D589856 IY589847:IZ589856 SU589847:SV589856 ACQ589847:ACR589856 AMM589847:AMN589856 AWI589847:AWJ589856 BGE589847:BGF589856 BQA589847:BQB589856 BZW589847:BZX589856 CJS589847:CJT589856 CTO589847:CTP589856 DDK589847:DDL589856 DNG589847:DNH589856 DXC589847:DXD589856 EGY589847:EGZ589856 EQU589847:EQV589856 FAQ589847:FAR589856 FKM589847:FKN589856 FUI589847:FUJ589856 GEE589847:GEF589856 GOA589847:GOB589856 GXW589847:GXX589856 HHS589847:HHT589856 HRO589847:HRP589856 IBK589847:IBL589856 ILG589847:ILH589856 IVC589847:IVD589856 JEY589847:JEZ589856 JOU589847:JOV589856 JYQ589847:JYR589856 KIM589847:KIN589856 KSI589847:KSJ589856 LCE589847:LCF589856 LMA589847:LMB589856 LVW589847:LVX589856 MFS589847:MFT589856 MPO589847:MPP589856 MZK589847:MZL589856 NJG589847:NJH589856 NTC589847:NTD589856 OCY589847:OCZ589856 OMU589847:OMV589856 OWQ589847:OWR589856 PGM589847:PGN589856 PQI589847:PQJ589856 QAE589847:QAF589856 QKA589847:QKB589856 QTW589847:QTX589856 RDS589847:RDT589856 RNO589847:RNP589856 RXK589847:RXL589856 SHG589847:SHH589856 SRC589847:SRD589856 TAY589847:TAZ589856 TKU589847:TKV589856 TUQ589847:TUR589856 UEM589847:UEN589856 UOI589847:UOJ589856 UYE589847:UYF589856 VIA589847:VIB589856 VRW589847:VRX589856 WBS589847:WBT589856 WLO589847:WLP589856 WVK589847:WVL589856 C655383:D655392 IY655383:IZ655392 SU655383:SV655392 ACQ655383:ACR655392 AMM655383:AMN655392 AWI655383:AWJ655392 BGE655383:BGF655392 BQA655383:BQB655392 BZW655383:BZX655392 CJS655383:CJT655392 CTO655383:CTP655392 DDK655383:DDL655392 DNG655383:DNH655392 DXC655383:DXD655392 EGY655383:EGZ655392 EQU655383:EQV655392 FAQ655383:FAR655392 FKM655383:FKN655392 FUI655383:FUJ655392 GEE655383:GEF655392 GOA655383:GOB655392 GXW655383:GXX655392 HHS655383:HHT655392 HRO655383:HRP655392 IBK655383:IBL655392 ILG655383:ILH655392 IVC655383:IVD655392 JEY655383:JEZ655392 JOU655383:JOV655392 JYQ655383:JYR655392 KIM655383:KIN655392 KSI655383:KSJ655392 LCE655383:LCF655392 LMA655383:LMB655392 LVW655383:LVX655392 MFS655383:MFT655392 MPO655383:MPP655392 MZK655383:MZL655392 NJG655383:NJH655392 NTC655383:NTD655392 OCY655383:OCZ655392 OMU655383:OMV655392 OWQ655383:OWR655392 PGM655383:PGN655392 PQI655383:PQJ655392 QAE655383:QAF655392 QKA655383:QKB655392 QTW655383:QTX655392 RDS655383:RDT655392 RNO655383:RNP655392 RXK655383:RXL655392 SHG655383:SHH655392 SRC655383:SRD655392 TAY655383:TAZ655392 TKU655383:TKV655392 TUQ655383:TUR655392 UEM655383:UEN655392 UOI655383:UOJ655392 UYE655383:UYF655392 VIA655383:VIB655392 VRW655383:VRX655392 WBS655383:WBT655392 WLO655383:WLP655392 WVK655383:WVL655392 C720919:D720928 IY720919:IZ720928 SU720919:SV720928 ACQ720919:ACR720928 AMM720919:AMN720928 AWI720919:AWJ720928 BGE720919:BGF720928 BQA720919:BQB720928 BZW720919:BZX720928 CJS720919:CJT720928 CTO720919:CTP720928 DDK720919:DDL720928 DNG720919:DNH720928 DXC720919:DXD720928 EGY720919:EGZ720928 EQU720919:EQV720928 FAQ720919:FAR720928 FKM720919:FKN720928 FUI720919:FUJ720928 GEE720919:GEF720928 GOA720919:GOB720928 GXW720919:GXX720928 HHS720919:HHT720928 HRO720919:HRP720928 IBK720919:IBL720928 ILG720919:ILH720928 IVC720919:IVD720928 JEY720919:JEZ720928 JOU720919:JOV720928 JYQ720919:JYR720928 KIM720919:KIN720928 KSI720919:KSJ720928 LCE720919:LCF720928 LMA720919:LMB720928 LVW720919:LVX720928 MFS720919:MFT720928 MPO720919:MPP720928 MZK720919:MZL720928 NJG720919:NJH720928 NTC720919:NTD720928 OCY720919:OCZ720928 OMU720919:OMV720928 OWQ720919:OWR720928 PGM720919:PGN720928 PQI720919:PQJ720928 QAE720919:QAF720928 QKA720919:QKB720928 QTW720919:QTX720928 RDS720919:RDT720928 RNO720919:RNP720928 RXK720919:RXL720928 SHG720919:SHH720928 SRC720919:SRD720928 TAY720919:TAZ720928 TKU720919:TKV720928 TUQ720919:TUR720928 UEM720919:UEN720928 UOI720919:UOJ720928 UYE720919:UYF720928 VIA720919:VIB720928 VRW720919:VRX720928 WBS720919:WBT720928 WLO720919:WLP720928 WVK720919:WVL720928 C786455:D786464 IY786455:IZ786464 SU786455:SV786464 ACQ786455:ACR786464 AMM786455:AMN786464 AWI786455:AWJ786464 BGE786455:BGF786464 BQA786455:BQB786464 BZW786455:BZX786464 CJS786455:CJT786464 CTO786455:CTP786464 DDK786455:DDL786464 DNG786455:DNH786464 DXC786455:DXD786464 EGY786455:EGZ786464 EQU786455:EQV786464 FAQ786455:FAR786464 FKM786455:FKN786464 FUI786455:FUJ786464 GEE786455:GEF786464 GOA786455:GOB786464 GXW786455:GXX786464 HHS786455:HHT786464 HRO786455:HRP786464 IBK786455:IBL786464 ILG786455:ILH786464 IVC786455:IVD786464 JEY786455:JEZ786464 JOU786455:JOV786464 JYQ786455:JYR786464 KIM786455:KIN786464 KSI786455:KSJ786464 LCE786455:LCF786464 LMA786455:LMB786464 LVW786455:LVX786464 MFS786455:MFT786464 MPO786455:MPP786464 MZK786455:MZL786464 NJG786455:NJH786464 NTC786455:NTD786464 OCY786455:OCZ786464 OMU786455:OMV786464 OWQ786455:OWR786464 PGM786455:PGN786464 PQI786455:PQJ786464 QAE786455:QAF786464 QKA786455:QKB786464 QTW786455:QTX786464 RDS786455:RDT786464 RNO786455:RNP786464 RXK786455:RXL786464 SHG786455:SHH786464 SRC786455:SRD786464 TAY786455:TAZ786464 TKU786455:TKV786464 TUQ786455:TUR786464 UEM786455:UEN786464 UOI786455:UOJ786464 UYE786455:UYF786464 VIA786455:VIB786464 VRW786455:VRX786464 WBS786455:WBT786464 WLO786455:WLP786464 WVK786455:WVL786464 C851991:D852000 IY851991:IZ852000 SU851991:SV852000 ACQ851991:ACR852000 AMM851991:AMN852000 AWI851991:AWJ852000 BGE851991:BGF852000 BQA851991:BQB852000 BZW851991:BZX852000 CJS851991:CJT852000 CTO851991:CTP852000 DDK851991:DDL852000 DNG851991:DNH852000 DXC851991:DXD852000 EGY851991:EGZ852000 EQU851991:EQV852000 FAQ851991:FAR852000 FKM851991:FKN852000 FUI851991:FUJ852000 GEE851991:GEF852000 GOA851991:GOB852000 GXW851991:GXX852000 HHS851991:HHT852000 HRO851991:HRP852000 IBK851991:IBL852000 ILG851991:ILH852000 IVC851991:IVD852000 JEY851991:JEZ852000 JOU851991:JOV852000 JYQ851991:JYR852000 KIM851991:KIN852000 KSI851991:KSJ852000 LCE851991:LCF852000 LMA851991:LMB852000 LVW851991:LVX852000 MFS851991:MFT852000 MPO851991:MPP852000 MZK851991:MZL852000 NJG851991:NJH852000 NTC851991:NTD852000 OCY851991:OCZ852000 OMU851991:OMV852000 OWQ851991:OWR852000 PGM851991:PGN852000 PQI851991:PQJ852000 QAE851991:QAF852000 QKA851991:QKB852000 QTW851991:QTX852000 RDS851991:RDT852000 RNO851991:RNP852000 RXK851991:RXL852000 SHG851991:SHH852000 SRC851991:SRD852000 TAY851991:TAZ852000 TKU851991:TKV852000 TUQ851991:TUR852000 UEM851991:UEN852000 UOI851991:UOJ852000 UYE851991:UYF852000 VIA851991:VIB852000 VRW851991:VRX852000 WBS851991:WBT852000 WLO851991:WLP852000 WVK851991:WVL852000 C917527:D917536 IY917527:IZ917536 SU917527:SV917536 ACQ917527:ACR917536 AMM917527:AMN917536 AWI917527:AWJ917536 BGE917527:BGF917536 BQA917527:BQB917536 BZW917527:BZX917536 CJS917527:CJT917536 CTO917527:CTP917536 DDK917527:DDL917536 DNG917527:DNH917536 DXC917527:DXD917536 EGY917527:EGZ917536 EQU917527:EQV917536 FAQ917527:FAR917536 FKM917527:FKN917536 FUI917527:FUJ917536 GEE917527:GEF917536 GOA917527:GOB917536 GXW917527:GXX917536 HHS917527:HHT917536 HRO917527:HRP917536 IBK917527:IBL917536 ILG917527:ILH917536 IVC917527:IVD917536 JEY917527:JEZ917536 JOU917527:JOV917536 JYQ917527:JYR917536 KIM917527:KIN917536 KSI917527:KSJ917536 LCE917527:LCF917536 LMA917527:LMB917536 LVW917527:LVX917536 MFS917527:MFT917536 MPO917527:MPP917536 MZK917527:MZL917536 NJG917527:NJH917536 NTC917527:NTD917536 OCY917527:OCZ917536 OMU917527:OMV917536 OWQ917527:OWR917536 PGM917527:PGN917536 PQI917527:PQJ917536 QAE917527:QAF917536 QKA917527:QKB917536 QTW917527:QTX917536 RDS917527:RDT917536 RNO917527:RNP917536 RXK917527:RXL917536 SHG917527:SHH917536 SRC917527:SRD917536 TAY917527:TAZ917536 TKU917527:TKV917536 TUQ917527:TUR917536 UEM917527:UEN917536 UOI917527:UOJ917536 UYE917527:UYF917536 VIA917527:VIB917536 VRW917527:VRX917536 WBS917527:WBT917536 WLO917527:WLP917536 WVK917527:WVL917536 C983063:D983072 IY983063:IZ983072 SU983063:SV983072 ACQ983063:ACR983072 AMM983063:AMN983072 AWI983063:AWJ983072 BGE983063:BGF983072 BQA983063:BQB983072 BZW983063:BZX983072 CJS983063:CJT983072 CTO983063:CTP983072 DDK983063:DDL983072 DNG983063:DNH983072 DXC983063:DXD983072 EGY983063:EGZ983072 EQU983063:EQV983072 FAQ983063:FAR983072 FKM983063:FKN983072 FUI983063:FUJ983072 GEE983063:GEF983072 GOA983063:GOB983072 GXW983063:GXX983072 HHS983063:HHT983072 HRO983063:HRP983072 IBK983063:IBL983072 ILG983063:ILH983072 IVC983063:IVD983072 JEY983063:JEZ983072 JOU983063:JOV983072 JYQ983063:JYR983072 KIM983063:KIN983072 KSI983063:KSJ983072 LCE983063:LCF983072 LMA983063:LMB983072 LVW983063:LVX983072 MFS983063:MFT983072 MPO983063:MPP983072 MZK983063:MZL983072 NJG983063:NJH983072 NTC983063:NTD983072 OCY983063:OCZ983072 OMU983063:OMV983072 OWQ983063:OWR983072 PGM983063:PGN983072 PQI983063:PQJ983072 QAE983063:QAF983072 QKA983063:QKB983072 QTW983063:QTX983072 RDS983063:RDT983072 RNO983063:RNP983072 RXK983063:RXL983072 SHG983063:SHH983072 SRC983063:SRD983072 TAY983063:TAZ983072 TKU983063:TKV983072 TUQ983063:TUR983072 UEM983063:UEN983072 UOI983063:UOJ983072 UYE983063:UYF983072 VIA983063:VIB983072 VRW983063:VRX983072 WBS983063:WBT983072 WLO983063:WLP983072 C35:D42" xr:uid="{73997EDE-498C-4BE3-B713-2D646C6B9744}">
      <formula1>-999999999999999</formula1>
      <formula2>999999999</formula2>
    </dataValidation>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C45:D45 IY47:IZ48 SU47:SV48 ACQ47:ACR48 AMM47:AMN48 AWI47:AWJ48 BGE47:BGF48 BQA47:BQB48 BZW47:BZX48 CJS47:CJT48 CTO47:CTP48 DDK47:DDL48 DNG47:DNH48 DXC47:DXD48 EGY47:EGZ48 EQU47:EQV48 FAQ47:FAR48 FKM47:FKN48 FUI47:FUJ48 GEE47:GEF48 GOA47:GOB48 GXW47:GXX48 HHS47:HHT48 HRO47:HRP48 IBK47:IBL48 ILG47:ILH48 IVC47:IVD48 JEY47:JEZ48 JOU47:JOV48 JYQ47:JYR48 KIM47:KIN48 KSI47:KSJ48 LCE47:LCF48 LMA47:LMB48 LVW47:LVX48 MFS47:MFT48 MPO47:MPP48 MZK47:MZL48 NJG47:NJH48 NTC47:NTD48 OCY47:OCZ48 OMU47:OMV48 OWQ47:OWR48 PGM47:PGN48 PQI47:PQJ48 QAE47:QAF48 QKA47:QKB48 QTW47:QTX48 RDS47:RDT48 RNO47:RNP48 RXK47:RXL48 SHG47:SHH48 SRC47:SRD48 TAY47:TAZ48 TKU47:TKV48 TUQ47:TUR48 UEM47:UEN48 UOI47:UOJ48 UYE47:UYF48 VIA47:VIB48 VRW47:VRX48 WBS47:WBT48 WLO47:WLP48 WVK47:WVL48 C65583:D65584 IY65583:IZ65584 SU65583:SV65584 ACQ65583:ACR65584 AMM65583:AMN65584 AWI65583:AWJ65584 BGE65583:BGF65584 BQA65583:BQB65584 BZW65583:BZX65584 CJS65583:CJT65584 CTO65583:CTP65584 DDK65583:DDL65584 DNG65583:DNH65584 DXC65583:DXD65584 EGY65583:EGZ65584 EQU65583:EQV65584 FAQ65583:FAR65584 FKM65583:FKN65584 FUI65583:FUJ65584 GEE65583:GEF65584 GOA65583:GOB65584 GXW65583:GXX65584 HHS65583:HHT65584 HRO65583:HRP65584 IBK65583:IBL65584 ILG65583:ILH65584 IVC65583:IVD65584 JEY65583:JEZ65584 JOU65583:JOV65584 JYQ65583:JYR65584 KIM65583:KIN65584 KSI65583:KSJ65584 LCE65583:LCF65584 LMA65583:LMB65584 LVW65583:LVX65584 MFS65583:MFT65584 MPO65583:MPP65584 MZK65583:MZL65584 NJG65583:NJH65584 NTC65583:NTD65584 OCY65583:OCZ65584 OMU65583:OMV65584 OWQ65583:OWR65584 PGM65583:PGN65584 PQI65583:PQJ65584 QAE65583:QAF65584 QKA65583:QKB65584 QTW65583:QTX65584 RDS65583:RDT65584 RNO65583:RNP65584 RXK65583:RXL65584 SHG65583:SHH65584 SRC65583:SRD65584 TAY65583:TAZ65584 TKU65583:TKV65584 TUQ65583:TUR65584 UEM65583:UEN65584 UOI65583:UOJ65584 UYE65583:UYF65584 VIA65583:VIB65584 VRW65583:VRX65584 WBS65583:WBT65584 WLO65583:WLP65584 WVK65583:WVL65584 C131119:D131120 IY131119:IZ131120 SU131119:SV131120 ACQ131119:ACR131120 AMM131119:AMN131120 AWI131119:AWJ131120 BGE131119:BGF131120 BQA131119:BQB131120 BZW131119:BZX131120 CJS131119:CJT131120 CTO131119:CTP131120 DDK131119:DDL131120 DNG131119:DNH131120 DXC131119:DXD131120 EGY131119:EGZ131120 EQU131119:EQV131120 FAQ131119:FAR131120 FKM131119:FKN131120 FUI131119:FUJ131120 GEE131119:GEF131120 GOA131119:GOB131120 GXW131119:GXX131120 HHS131119:HHT131120 HRO131119:HRP131120 IBK131119:IBL131120 ILG131119:ILH131120 IVC131119:IVD131120 JEY131119:JEZ131120 JOU131119:JOV131120 JYQ131119:JYR131120 KIM131119:KIN131120 KSI131119:KSJ131120 LCE131119:LCF131120 LMA131119:LMB131120 LVW131119:LVX131120 MFS131119:MFT131120 MPO131119:MPP131120 MZK131119:MZL131120 NJG131119:NJH131120 NTC131119:NTD131120 OCY131119:OCZ131120 OMU131119:OMV131120 OWQ131119:OWR131120 PGM131119:PGN131120 PQI131119:PQJ131120 QAE131119:QAF131120 QKA131119:QKB131120 QTW131119:QTX131120 RDS131119:RDT131120 RNO131119:RNP131120 RXK131119:RXL131120 SHG131119:SHH131120 SRC131119:SRD131120 TAY131119:TAZ131120 TKU131119:TKV131120 TUQ131119:TUR131120 UEM131119:UEN131120 UOI131119:UOJ131120 UYE131119:UYF131120 VIA131119:VIB131120 VRW131119:VRX131120 WBS131119:WBT131120 WLO131119:WLP131120 WVK131119:WVL131120 C196655:D196656 IY196655:IZ196656 SU196655:SV196656 ACQ196655:ACR196656 AMM196655:AMN196656 AWI196655:AWJ196656 BGE196655:BGF196656 BQA196655:BQB196656 BZW196655:BZX196656 CJS196655:CJT196656 CTO196655:CTP196656 DDK196655:DDL196656 DNG196655:DNH196656 DXC196655:DXD196656 EGY196655:EGZ196656 EQU196655:EQV196656 FAQ196655:FAR196656 FKM196655:FKN196656 FUI196655:FUJ196656 GEE196655:GEF196656 GOA196655:GOB196656 GXW196655:GXX196656 HHS196655:HHT196656 HRO196655:HRP196656 IBK196655:IBL196656 ILG196655:ILH196656 IVC196655:IVD196656 JEY196655:JEZ196656 JOU196655:JOV196656 JYQ196655:JYR196656 KIM196655:KIN196656 KSI196655:KSJ196656 LCE196655:LCF196656 LMA196655:LMB196656 LVW196655:LVX196656 MFS196655:MFT196656 MPO196655:MPP196656 MZK196655:MZL196656 NJG196655:NJH196656 NTC196655:NTD196656 OCY196655:OCZ196656 OMU196655:OMV196656 OWQ196655:OWR196656 PGM196655:PGN196656 PQI196655:PQJ196656 QAE196655:QAF196656 QKA196655:QKB196656 QTW196655:QTX196656 RDS196655:RDT196656 RNO196655:RNP196656 RXK196655:RXL196656 SHG196655:SHH196656 SRC196655:SRD196656 TAY196655:TAZ196656 TKU196655:TKV196656 TUQ196655:TUR196656 UEM196655:UEN196656 UOI196655:UOJ196656 UYE196655:UYF196656 VIA196655:VIB196656 VRW196655:VRX196656 WBS196655:WBT196656 WLO196655:WLP196656 WVK196655:WVL196656 C262191:D262192 IY262191:IZ262192 SU262191:SV262192 ACQ262191:ACR262192 AMM262191:AMN262192 AWI262191:AWJ262192 BGE262191:BGF262192 BQA262191:BQB262192 BZW262191:BZX262192 CJS262191:CJT262192 CTO262191:CTP262192 DDK262191:DDL262192 DNG262191:DNH262192 DXC262191:DXD262192 EGY262191:EGZ262192 EQU262191:EQV262192 FAQ262191:FAR262192 FKM262191:FKN262192 FUI262191:FUJ262192 GEE262191:GEF262192 GOA262191:GOB262192 GXW262191:GXX262192 HHS262191:HHT262192 HRO262191:HRP262192 IBK262191:IBL262192 ILG262191:ILH262192 IVC262191:IVD262192 JEY262191:JEZ262192 JOU262191:JOV262192 JYQ262191:JYR262192 KIM262191:KIN262192 KSI262191:KSJ262192 LCE262191:LCF262192 LMA262191:LMB262192 LVW262191:LVX262192 MFS262191:MFT262192 MPO262191:MPP262192 MZK262191:MZL262192 NJG262191:NJH262192 NTC262191:NTD262192 OCY262191:OCZ262192 OMU262191:OMV262192 OWQ262191:OWR262192 PGM262191:PGN262192 PQI262191:PQJ262192 QAE262191:QAF262192 QKA262191:QKB262192 QTW262191:QTX262192 RDS262191:RDT262192 RNO262191:RNP262192 RXK262191:RXL262192 SHG262191:SHH262192 SRC262191:SRD262192 TAY262191:TAZ262192 TKU262191:TKV262192 TUQ262191:TUR262192 UEM262191:UEN262192 UOI262191:UOJ262192 UYE262191:UYF262192 VIA262191:VIB262192 VRW262191:VRX262192 WBS262191:WBT262192 WLO262191:WLP262192 WVK262191:WVL262192 C327727:D327728 IY327727:IZ327728 SU327727:SV327728 ACQ327727:ACR327728 AMM327727:AMN327728 AWI327727:AWJ327728 BGE327727:BGF327728 BQA327727:BQB327728 BZW327727:BZX327728 CJS327727:CJT327728 CTO327727:CTP327728 DDK327727:DDL327728 DNG327727:DNH327728 DXC327727:DXD327728 EGY327727:EGZ327728 EQU327727:EQV327728 FAQ327727:FAR327728 FKM327727:FKN327728 FUI327727:FUJ327728 GEE327727:GEF327728 GOA327727:GOB327728 GXW327727:GXX327728 HHS327727:HHT327728 HRO327727:HRP327728 IBK327727:IBL327728 ILG327727:ILH327728 IVC327727:IVD327728 JEY327727:JEZ327728 JOU327727:JOV327728 JYQ327727:JYR327728 KIM327727:KIN327728 KSI327727:KSJ327728 LCE327727:LCF327728 LMA327727:LMB327728 LVW327727:LVX327728 MFS327727:MFT327728 MPO327727:MPP327728 MZK327727:MZL327728 NJG327727:NJH327728 NTC327727:NTD327728 OCY327727:OCZ327728 OMU327727:OMV327728 OWQ327727:OWR327728 PGM327727:PGN327728 PQI327727:PQJ327728 QAE327727:QAF327728 QKA327727:QKB327728 QTW327727:QTX327728 RDS327727:RDT327728 RNO327727:RNP327728 RXK327727:RXL327728 SHG327727:SHH327728 SRC327727:SRD327728 TAY327727:TAZ327728 TKU327727:TKV327728 TUQ327727:TUR327728 UEM327727:UEN327728 UOI327727:UOJ327728 UYE327727:UYF327728 VIA327727:VIB327728 VRW327727:VRX327728 WBS327727:WBT327728 WLO327727:WLP327728 WVK327727:WVL327728 C393263:D393264 IY393263:IZ393264 SU393263:SV393264 ACQ393263:ACR393264 AMM393263:AMN393264 AWI393263:AWJ393264 BGE393263:BGF393264 BQA393263:BQB393264 BZW393263:BZX393264 CJS393263:CJT393264 CTO393263:CTP393264 DDK393263:DDL393264 DNG393263:DNH393264 DXC393263:DXD393264 EGY393263:EGZ393264 EQU393263:EQV393264 FAQ393263:FAR393264 FKM393263:FKN393264 FUI393263:FUJ393264 GEE393263:GEF393264 GOA393263:GOB393264 GXW393263:GXX393264 HHS393263:HHT393264 HRO393263:HRP393264 IBK393263:IBL393264 ILG393263:ILH393264 IVC393263:IVD393264 JEY393263:JEZ393264 JOU393263:JOV393264 JYQ393263:JYR393264 KIM393263:KIN393264 KSI393263:KSJ393264 LCE393263:LCF393264 LMA393263:LMB393264 LVW393263:LVX393264 MFS393263:MFT393264 MPO393263:MPP393264 MZK393263:MZL393264 NJG393263:NJH393264 NTC393263:NTD393264 OCY393263:OCZ393264 OMU393263:OMV393264 OWQ393263:OWR393264 PGM393263:PGN393264 PQI393263:PQJ393264 QAE393263:QAF393264 QKA393263:QKB393264 QTW393263:QTX393264 RDS393263:RDT393264 RNO393263:RNP393264 RXK393263:RXL393264 SHG393263:SHH393264 SRC393263:SRD393264 TAY393263:TAZ393264 TKU393263:TKV393264 TUQ393263:TUR393264 UEM393263:UEN393264 UOI393263:UOJ393264 UYE393263:UYF393264 VIA393263:VIB393264 VRW393263:VRX393264 WBS393263:WBT393264 WLO393263:WLP393264 WVK393263:WVL393264 C458799:D458800 IY458799:IZ458800 SU458799:SV458800 ACQ458799:ACR458800 AMM458799:AMN458800 AWI458799:AWJ458800 BGE458799:BGF458800 BQA458799:BQB458800 BZW458799:BZX458800 CJS458799:CJT458800 CTO458799:CTP458800 DDK458799:DDL458800 DNG458799:DNH458800 DXC458799:DXD458800 EGY458799:EGZ458800 EQU458799:EQV458800 FAQ458799:FAR458800 FKM458799:FKN458800 FUI458799:FUJ458800 GEE458799:GEF458800 GOA458799:GOB458800 GXW458799:GXX458800 HHS458799:HHT458800 HRO458799:HRP458800 IBK458799:IBL458800 ILG458799:ILH458800 IVC458799:IVD458800 JEY458799:JEZ458800 JOU458799:JOV458800 JYQ458799:JYR458800 KIM458799:KIN458800 KSI458799:KSJ458800 LCE458799:LCF458800 LMA458799:LMB458800 LVW458799:LVX458800 MFS458799:MFT458800 MPO458799:MPP458800 MZK458799:MZL458800 NJG458799:NJH458800 NTC458799:NTD458800 OCY458799:OCZ458800 OMU458799:OMV458800 OWQ458799:OWR458800 PGM458799:PGN458800 PQI458799:PQJ458800 QAE458799:QAF458800 QKA458799:QKB458800 QTW458799:QTX458800 RDS458799:RDT458800 RNO458799:RNP458800 RXK458799:RXL458800 SHG458799:SHH458800 SRC458799:SRD458800 TAY458799:TAZ458800 TKU458799:TKV458800 TUQ458799:TUR458800 UEM458799:UEN458800 UOI458799:UOJ458800 UYE458799:UYF458800 VIA458799:VIB458800 VRW458799:VRX458800 WBS458799:WBT458800 WLO458799:WLP458800 WVK458799:WVL458800 C524335:D524336 IY524335:IZ524336 SU524335:SV524336 ACQ524335:ACR524336 AMM524335:AMN524336 AWI524335:AWJ524336 BGE524335:BGF524336 BQA524335:BQB524336 BZW524335:BZX524336 CJS524335:CJT524336 CTO524335:CTP524336 DDK524335:DDL524336 DNG524335:DNH524336 DXC524335:DXD524336 EGY524335:EGZ524336 EQU524335:EQV524336 FAQ524335:FAR524336 FKM524335:FKN524336 FUI524335:FUJ524336 GEE524335:GEF524336 GOA524335:GOB524336 GXW524335:GXX524336 HHS524335:HHT524336 HRO524335:HRP524336 IBK524335:IBL524336 ILG524335:ILH524336 IVC524335:IVD524336 JEY524335:JEZ524336 JOU524335:JOV524336 JYQ524335:JYR524336 KIM524335:KIN524336 KSI524335:KSJ524336 LCE524335:LCF524336 LMA524335:LMB524336 LVW524335:LVX524336 MFS524335:MFT524336 MPO524335:MPP524336 MZK524335:MZL524336 NJG524335:NJH524336 NTC524335:NTD524336 OCY524335:OCZ524336 OMU524335:OMV524336 OWQ524335:OWR524336 PGM524335:PGN524336 PQI524335:PQJ524336 QAE524335:QAF524336 QKA524335:QKB524336 QTW524335:QTX524336 RDS524335:RDT524336 RNO524335:RNP524336 RXK524335:RXL524336 SHG524335:SHH524336 SRC524335:SRD524336 TAY524335:TAZ524336 TKU524335:TKV524336 TUQ524335:TUR524336 UEM524335:UEN524336 UOI524335:UOJ524336 UYE524335:UYF524336 VIA524335:VIB524336 VRW524335:VRX524336 WBS524335:WBT524336 WLO524335:WLP524336 WVK524335:WVL524336 C589871:D589872 IY589871:IZ589872 SU589871:SV589872 ACQ589871:ACR589872 AMM589871:AMN589872 AWI589871:AWJ589872 BGE589871:BGF589872 BQA589871:BQB589872 BZW589871:BZX589872 CJS589871:CJT589872 CTO589871:CTP589872 DDK589871:DDL589872 DNG589871:DNH589872 DXC589871:DXD589872 EGY589871:EGZ589872 EQU589871:EQV589872 FAQ589871:FAR589872 FKM589871:FKN589872 FUI589871:FUJ589872 GEE589871:GEF589872 GOA589871:GOB589872 GXW589871:GXX589872 HHS589871:HHT589872 HRO589871:HRP589872 IBK589871:IBL589872 ILG589871:ILH589872 IVC589871:IVD589872 JEY589871:JEZ589872 JOU589871:JOV589872 JYQ589871:JYR589872 KIM589871:KIN589872 KSI589871:KSJ589872 LCE589871:LCF589872 LMA589871:LMB589872 LVW589871:LVX589872 MFS589871:MFT589872 MPO589871:MPP589872 MZK589871:MZL589872 NJG589871:NJH589872 NTC589871:NTD589872 OCY589871:OCZ589872 OMU589871:OMV589872 OWQ589871:OWR589872 PGM589871:PGN589872 PQI589871:PQJ589872 QAE589871:QAF589872 QKA589871:QKB589872 QTW589871:QTX589872 RDS589871:RDT589872 RNO589871:RNP589872 RXK589871:RXL589872 SHG589871:SHH589872 SRC589871:SRD589872 TAY589871:TAZ589872 TKU589871:TKV589872 TUQ589871:TUR589872 UEM589871:UEN589872 UOI589871:UOJ589872 UYE589871:UYF589872 VIA589871:VIB589872 VRW589871:VRX589872 WBS589871:WBT589872 WLO589871:WLP589872 WVK589871:WVL589872 C655407:D655408 IY655407:IZ655408 SU655407:SV655408 ACQ655407:ACR655408 AMM655407:AMN655408 AWI655407:AWJ655408 BGE655407:BGF655408 BQA655407:BQB655408 BZW655407:BZX655408 CJS655407:CJT655408 CTO655407:CTP655408 DDK655407:DDL655408 DNG655407:DNH655408 DXC655407:DXD655408 EGY655407:EGZ655408 EQU655407:EQV655408 FAQ655407:FAR655408 FKM655407:FKN655408 FUI655407:FUJ655408 GEE655407:GEF655408 GOA655407:GOB655408 GXW655407:GXX655408 HHS655407:HHT655408 HRO655407:HRP655408 IBK655407:IBL655408 ILG655407:ILH655408 IVC655407:IVD655408 JEY655407:JEZ655408 JOU655407:JOV655408 JYQ655407:JYR655408 KIM655407:KIN655408 KSI655407:KSJ655408 LCE655407:LCF655408 LMA655407:LMB655408 LVW655407:LVX655408 MFS655407:MFT655408 MPO655407:MPP655408 MZK655407:MZL655408 NJG655407:NJH655408 NTC655407:NTD655408 OCY655407:OCZ655408 OMU655407:OMV655408 OWQ655407:OWR655408 PGM655407:PGN655408 PQI655407:PQJ655408 QAE655407:QAF655408 QKA655407:QKB655408 QTW655407:QTX655408 RDS655407:RDT655408 RNO655407:RNP655408 RXK655407:RXL655408 SHG655407:SHH655408 SRC655407:SRD655408 TAY655407:TAZ655408 TKU655407:TKV655408 TUQ655407:TUR655408 UEM655407:UEN655408 UOI655407:UOJ655408 UYE655407:UYF655408 VIA655407:VIB655408 VRW655407:VRX655408 WBS655407:WBT655408 WLO655407:WLP655408 WVK655407:WVL655408 C720943:D720944 IY720943:IZ720944 SU720943:SV720944 ACQ720943:ACR720944 AMM720943:AMN720944 AWI720943:AWJ720944 BGE720943:BGF720944 BQA720943:BQB720944 BZW720943:BZX720944 CJS720943:CJT720944 CTO720943:CTP720944 DDK720943:DDL720944 DNG720943:DNH720944 DXC720943:DXD720944 EGY720943:EGZ720944 EQU720943:EQV720944 FAQ720943:FAR720944 FKM720943:FKN720944 FUI720943:FUJ720944 GEE720943:GEF720944 GOA720943:GOB720944 GXW720943:GXX720944 HHS720943:HHT720944 HRO720943:HRP720944 IBK720943:IBL720944 ILG720943:ILH720944 IVC720943:IVD720944 JEY720943:JEZ720944 JOU720943:JOV720944 JYQ720943:JYR720944 KIM720943:KIN720944 KSI720943:KSJ720944 LCE720943:LCF720944 LMA720943:LMB720944 LVW720943:LVX720944 MFS720943:MFT720944 MPO720943:MPP720944 MZK720943:MZL720944 NJG720943:NJH720944 NTC720943:NTD720944 OCY720943:OCZ720944 OMU720943:OMV720944 OWQ720943:OWR720944 PGM720943:PGN720944 PQI720943:PQJ720944 QAE720943:QAF720944 QKA720943:QKB720944 QTW720943:QTX720944 RDS720943:RDT720944 RNO720943:RNP720944 RXK720943:RXL720944 SHG720943:SHH720944 SRC720943:SRD720944 TAY720943:TAZ720944 TKU720943:TKV720944 TUQ720943:TUR720944 UEM720943:UEN720944 UOI720943:UOJ720944 UYE720943:UYF720944 VIA720943:VIB720944 VRW720943:VRX720944 WBS720943:WBT720944 WLO720943:WLP720944 WVK720943:WVL720944 C786479:D786480 IY786479:IZ786480 SU786479:SV786480 ACQ786479:ACR786480 AMM786479:AMN786480 AWI786479:AWJ786480 BGE786479:BGF786480 BQA786479:BQB786480 BZW786479:BZX786480 CJS786479:CJT786480 CTO786479:CTP786480 DDK786479:DDL786480 DNG786479:DNH786480 DXC786479:DXD786480 EGY786479:EGZ786480 EQU786479:EQV786480 FAQ786479:FAR786480 FKM786479:FKN786480 FUI786479:FUJ786480 GEE786479:GEF786480 GOA786479:GOB786480 GXW786479:GXX786480 HHS786479:HHT786480 HRO786479:HRP786480 IBK786479:IBL786480 ILG786479:ILH786480 IVC786479:IVD786480 JEY786479:JEZ786480 JOU786479:JOV786480 JYQ786479:JYR786480 KIM786479:KIN786480 KSI786479:KSJ786480 LCE786479:LCF786480 LMA786479:LMB786480 LVW786479:LVX786480 MFS786479:MFT786480 MPO786479:MPP786480 MZK786479:MZL786480 NJG786479:NJH786480 NTC786479:NTD786480 OCY786479:OCZ786480 OMU786479:OMV786480 OWQ786479:OWR786480 PGM786479:PGN786480 PQI786479:PQJ786480 QAE786479:QAF786480 QKA786479:QKB786480 QTW786479:QTX786480 RDS786479:RDT786480 RNO786479:RNP786480 RXK786479:RXL786480 SHG786479:SHH786480 SRC786479:SRD786480 TAY786479:TAZ786480 TKU786479:TKV786480 TUQ786479:TUR786480 UEM786479:UEN786480 UOI786479:UOJ786480 UYE786479:UYF786480 VIA786479:VIB786480 VRW786479:VRX786480 WBS786479:WBT786480 WLO786479:WLP786480 WVK786479:WVL786480 C852015:D852016 IY852015:IZ852016 SU852015:SV852016 ACQ852015:ACR852016 AMM852015:AMN852016 AWI852015:AWJ852016 BGE852015:BGF852016 BQA852015:BQB852016 BZW852015:BZX852016 CJS852015:CJT852016 CTO852015:CTP852016 DDK852015:DDL852016 DNG852015:DNH852016 DXC852015:DXD852016 EGY852015:EGZ852016 EQU852015:EQV852016 FAQ852015:FAR852016 FKM852015:FKN852016 FUI852015:FUJ852016 GEE852015:GEF852016 GOA852015:GOB852016 GXW852015:GXX852016 HHS852015:HHT852016 HRO852015:HRP852016 IBK852015:IBL852016 ILG852015:ILH852016 IVC852015:IVD852016 JEY852015:JEZ852016 JOU852015:JOV852016 JYQ852015:JYR852016 KIM852015:KIN852016 KSI852015:KSJ852016 LCE852015:LCF852016 LMA852015:LMB852016 LVW852015:LVX852016 MFS852015:MFT852016 MPO852015:MPP852016 MZK852015:MZL852016 NJG852015:NJH852016 NTC852015:NTD852016 OCY852015:OCZ852016 OMU852015:OMV852016 OWQ852015:OWR852016 PGM852015:PGN852016 PQI852015:PQJ852016 QAE852015:QAF852016 QKA852015:QKB852016 QTW852015:QTX852016 RDS852015:RDT852016 RNO852015:RNP852016 RXK852015:RXL852016 SHG852015:SHH852016 SRC852015:SRD852016 TAY852015:TAZ852016 TKU852015:TKV852016 TUQ852015:TUR852016 UEM852015:UEN852016 UOI852015:UOJ852016 UYE852015:UYF852016 VIA852015:VIB852016 VRW852015:VRX852016 WBS852015:WBT852016 WLO852015:WLP852016 WVK852015:WVL852016 C917551:D917552 IY917551:IZ917552 SU917551:SV917552 ACQ917551:ACR917552 AMM917551:AMN917552 AWI917551:AWJ917552 BGE917551:BGF917552 BQA917551:BQB917552 BZW917551:BZX917552 CJS917551:CJT917552 CTO917551:CTP917552 DDK917551:DDL917552 DNG917551:DNH917552 DXC917551:DXD917552 EGY917551:EGZ917552 EQU917551:EQV917552 FAQ917551:FAR917552 FKM917551:FKN917552 FUI917551:FUJ917552 GEE917551:GEF917552 GOA917551:GOB917552 GXW917551:GXX917552 HHS917551:HHT917552 HRO917551:HRP917552 IBK917551:IBL917552 ILG917551:ILH917552 IVC917551:IVD917552 JEY917551:JEZ917552 JOU917551:JOV917552 JYQ917551:JYR917552 KIM917551:KIN917552 KSI917551:KSJ917552 LCE917551:LCF917552 LMA917551:LMB917552 LVW917551:LVX917552 MFS917551:MFT917552 MPO917551:MPP917552 MZK917551:MZL917552 NJG917551:NJH917552 NTC917551:NTD917552 OCY917551:OCZ917552 OMU917551:OMV917552 OWQ917551:OWR917552 PGM917551:PGN917552 PQI917551:PQJ917552 QAE917551:QAF917552 QKA917551:QKB917552 QTW917551:QTX917552 RDS917551:RDT917552 RNO917551:RNP917552 RXK917551:RXL917552 SHG917551:SHH917552 SRC917551:SRD917552 TAY917551:TAZ917552 TKU917551:TKV917552 TUQ917551:TUR917552 UEM917551:UEN917552 UOI917551:UOJ917552 UYE917551:UYF917552 VIA917551:VIB917552 VRW917551:VRX917552 WBS917551:WBT917552 WLO917551:WLP917552 WVK917551:WVL917552 C983087:D983088 IY983087:IZ983088 SU983087:SV983088 ACQ983087:ACR983088 AMM983087:AMN983088 AWI983087:AWJ983088 BGE983087:BGF983088 BQA983087:BQB983088 BZW983087:BZX983088 CJS983087:CJT983088 CTO983087:CTP983088 DDK983087:DDL983088 DNG983087:DNH983088 DXC983087:DXD983088 EGY983087:EGZ983088 EQU983087:EQV983088 FAQ983087:FAR983088 FKM983087:FKN983088 FUI983087:FUJ983088 GEE983087:GEF983088 GOA983087:GOB983088 GXW983087:GXX983088 HHS983087:HHT983088 HRO983087:HRP983088 IBK983087:IBL983088 ILG983087:ILH983088 IVC983087:IVD983088 JEY983087:JEZ983088 JOU983087:JOV983088 JYQ983087:JYR983088 KIM983087:KIN983088 KSI983087:KSJ983088 LCE983087:LCF983088 LMA983087:LMB983088 LVW983087:LVX983088 MFS983087:MFT983088 MPO983087:MPP983088 MZK983087:MZL983088 NJG983087:NJH983088 NTC983087:NTD983088 OCY983087:OCZ983088 OMU983087:OMV983088 OWQ983087:OWR983088 PGM983087:PGN983088 PQI983087:PQJ983088 QAE983087:QAF983088 QKA983087:QKB983088 QTW983087:QTX983088 RDS983087:RDT983088 RNO983087:RNP983088 RXK983087:RXL983088 SHG983087:SHH983088 SRC983087:SRD983088 TAY983087:TAZ983088 TKU983087:TKV983088 TUQ983087:TUR983088 UEM983087:UEN983088 UOI983087:UOJ983088 UYE983087:UYF983088 VIA983087:VIB983088 VRW983087:VRX983088 WBS983087:WBT983088 WLO983087:WLP983088 WVK983087:WVL983088 WVK983085:WVL983085 IY45:IZ45 SU45:SV45 ACQ45:ACR45 AMM45:AMN45 AWI45:AWJ45 BGE45:BGF45 BQA45:BQB45 BZW45:BZX45 CJS45:CJT45 CTO45:CTP45 DDK45:DDL45 DNG45:DNH45 DXC45:DXD45 EGY45:EGZ45 EQU45:EQV45 FAQ45:FAR45 FKM45:FKN45 FUI45:FUJ45 GEE45:GEF45 GOA45:GOB45 GXW45:GXX45 HHS45:HHT45 HRO45:HRP45 IBK45:IBL45 ILG45:ILH45 IVC45:IVD45 JEY45:JEZ45 JOU45:JOV45 JYQ45:JYR45 KIM45:KIN45 KSI45:KSJ45 LCE45:LCF45 LMA45:LMB45 LVW45:LVX45 MFS45:MFT45 MPO45:MPP45 MZK45:MZL45 NJG45:NJH45 NTC45:NTD45 OCY45:OCZ45 OMU45:OMV45 OWQ45:OWR45 PGM45:PGN45 PQI45:PQJ45 QAE45:QAF45 QKA45:QKB45 QTW45:QTX45 RDS45:RDT45 RNO45:RNP45 RXK45:RXL45 SHG45:SHH45 SRC45:SRD45 TAY45:TAZ45 TKU45:TKV45 TUQ45:TUR45 UEM45:UEN45 UOI45:UOJ45 UYE45:UYF45 VIA45:VIB45 VRW45:VRX45 WBS45:WBT45 WLO45:WLP45 WVK45:WVL45 C65581:D65581 IY65581:IZ65581 SU65581:SV65581 ACQ65581:ACR65581 AMM65581:AMN65581 AWI65581:AWJ65581 BGE65581:BGF65581 BQA65581:BQB65581 BZW65581:BZX65581 CJS65581:CJT65581 CTO65581:CTP65581 DDK65581:DDL65581 DNG65581:DNH65581 DXC65581:DXD65581 EGY65581:EGZ65581 EQU65581:EQV65581 FAQ65581:FAR65581 FKM65581:FKN65581 FUI65581:FUJ65581 GEE65581:GEF65581 GOA65581:GOB65581 GXW65581:GXX65581 HHS65581:HHT65581 HRO65581:HRP65581 IBK65581:IBL65581 ILG65581:ILH65581 IVC65581:IVD65581 JEY65581:JEZ65581 JOU65581:JOV65581 JYQ65581:JYR65581 KIM65581:KIN65581 KSI65581:KSJ65581 LCE65581:LCF65581 LMA65581:LMB65581 LVW65581:LVX65581 MFS65581:MFT65581 MPO65581:MPP65581 MZK65581:MZL65581 NJG65581:NJH65581 NTC65581:NTD65581 OCY65581:OCZ65581 OMU65581:OMV65581 OWQ65581:OWR65581 PGM65581:PGN65581 PQI65581:PQJ65581 QAE65581:QAF65581 QKA65581:QKB65581 QTW65581:QTX65581 RDS65581:RDT65581 RNO65581:RNP65581 RXK65581:RXL65581 SHG65581:SHH65581 SRC65581:SRD65581 TAY65581:TAZ65581 TKU65581:TKV65581 TUQ65581:TUR65581 UEM65581:UEN65581 UOI65581:UOJ65581 UYE65581:UYF65581 VIA65581:VIB65581 VRW65581:VRX65581 WBS65581:WBT65581 WLO65581:WLP65581 WVK65581:WVL65581 C131117:D131117 IY131117:IZ131117 SU131117:SV131117 ACQ131117:ACR131117 AMM131117:AMN131117 AWI131117:AWJ131117 BGE131117:BGF131117 BQA131117:BQB131117 BZW131117:BZX131117 CJS131117:CJT131117 CTO131117:CTP131117 DDK131117:DDL131117 DNG131117:DNH131117 DXC131117:DXD131117 EGY131117:EGZ131117 EQU131117:EQV131117 FAQ131117:FAR131117 FKM131117:FKN131117 FUI131117:FUJ131117 GEE131117:GEF131117 GOA131117:GOB131117 GXW131117:GXX131117 HHS131117:HHT131117 HRO131117:HRP131117 IBK131117:IBL131117 ILG131117:ILH131117 IVC131117:IVD131117 JEY131117:JEZ131117 JOU131117:JOV131117 JYQ131117:JYR131117 KIM131117:KIN131117 KSI131117:KSJ131117 LCE131117:LCF131117 LMA131117:LMB131117 LVW131117:LVX131117 MFS131117:MFT131117 MPO131117:MPP131117 MZK131117:MZL131117 NJG131117:NJH131117 NTC131117:NTD131117 OCY131117:OCZ131117 OMU131117:OMV131117 OWQ131117:OWR131117 PGM131117:PGN131117 PQI131117:PQJ131117 QAE131117:QAF131117 QKA131117:QKB131117 QTW131117:QTX131117 RDS131117:RDT131117 RNO131117:RNP131117 RXK131117:RXL131117 SHG131117:SHH131117 SRC131117:SRD131117 TAY131117:TAZ131117 TKU131117:TKV131117 TUQ131117:TUR131117 UEM131117:UEN131117 UOI131117:UOJ131117 UYE131117:UYF131117 VIA131117:VIB131117 VRW131117:VRX131117 WBS131117:WBT131117 WLO131117:WLP131117 WVK131117:WVL131117 C196653:D196653 IY196653:IZ196653 SU196653:SV196653 ACQ196653:ACR196653 AMM196653:AMN196653 AWI196653:AWJ196653 BGE196653:BGF196653 BQA196653:BQB196653 BZW196653:BZX196653 CJS196653:CJT196653 CTO196653:CTP196653 DDK196653:DDL196653 DNG196653:DNH196653 DXC196653:DXD196653 EGY196653:EGZ196653 EQU196653:EQV196653 FAQ196653:FAR196653 FKM196653:FKN196653 FUI196653:FUJ196653 GEE196653:GEF196653 GOA196653:GOB196653 GXW196653:GXX196653 HHS196653:HHT196653 HRO196653:HRP196653 IBK196653:IBL196653 ILG196653:ILH196653 IVC196653:IVD196653 JEY196653:JEZ196653 JOU196653:JOV196653 JYQ196653:JYR196653 KIM196653:KIN196653 KSI196653:KSJ196653 LCE196653:LCF196653 LMA196653:LMB196653 LVW196653:LVX196653 MFS196653:MFT196653 MPO196653:MPP196653 MZK196653:MZL196653 NJG196653:NJH196653 NTC196653:NTD196653 OCY196653:OCZ196653 OMU196653:OMV196653 OWQ196653:OWR196653 PGM196653:PGN196653 PQI196653:PQJ196653 QAE196653:QAF196653 QKA196653:QKB196653 QTW196653:QTX196653 RDS196653:RDT196653 RNO196653:RNP196653 RXK196653:RXL196653 SHG196653:SHH196653 SRC196653:SRD196653 TAY196653:TAZ196653 TKU196653:TKV196653 TUQ196653:TUR196653 UEM196653:UEN196653 UOI196653:UOJ196653 UYE196653:UYF196653 VIA196653:VIB196653 VRW196653:VRX196653 WBS196653:WBT196653 WLO196653:WLP196653 WVK196653:WVL196653 C262189:D262189 IY262189:IZ262189 SU262189:SV262189 ACQ262189:ACR262189 AMM262189:AMN262189 AWI262189:AWJ262189 BGE262189:BGF262189 BQA262189:BQB262189 BZW262189:BZX262189 CJS262189:CJT262189 CTO262189:CTP262189 DDK262189:DDL262189 DNG262189:DNH262189 DXC262189:DXD262189 EGY262189:EGZ262189 EQU262189:EQV262189 FAQ262189:FAR262189 FKM262189:FKN262189 FUI262189:FUJ262189 GEE262189:GEF262189 GOA262189:GOB262189 GXW262189:GXX262189 HHS262189:HHT262189 HRO262189:HRP262189 IBK262189:IBL262189 ILG262189:ILH262189 IVC262189:IVD262189 JEY262189:JEZ262189 JOU262189:JOV262189 JYQ262189:JYR262189 KIM262189:KIN262189 KSI262189:KSJ262189 LCE262189:LCF262189 LMA262189:LMB262189 LVW262189:LVX262189 MFS262189:MFT262189 MPO262189:MPP262189 MZK262189:MZL262189 NJG262189:NJH262189 NTC262189:NTD262189 OCY262189:OCZ262189 OMU262189:OMV262189 OWQ262189:OWR262189 PGM262189:PGN262189 PQI262189:PQJ262189 QAE262189:QAF262189 QKA262189:QKB262189 QTW262189:QTX262189 RDS262189:RDT262189 RNO262189:RNP262189 RXK262189:RXL262189 SHG262189:SHH262189 SRC262189:SRD262189 TAY262189:TAZ262189 TKU262189:TKV262189 TUQ262189:TUR262189 UEM262189:UEN262189 UOI262189:UOJ262189 UYE262189:UYF262189 VIA262189:VIB262189 VRW262189:VRX262189 WBS262189:WBT262189 WLO262189:WLP262189 WVK262189:WVL262189 C327725:D327725 IY327725:IZ327725 SU327725:SV327725 ACQ327725:ACR327725 AMM327725:AMN327725 AWI327725:AWJ327725 BGE327725:BGF327725 BQA327725:BQB327725 BZW327725:BZX327725 CJS327725:CJT327725 CTO327725:CTP327725 DDK327725:DDL327725 DNG327725:DNH327725 DXC327725:DXD327725 EGY327725:EGZ327725 EQU327725:EQV327725 FAQ327725:FAR327725 FKM327725:FKN327725 FUI327725:FUJ327725 GEE327725:GEF327725 GOA327725:GOB327725 GXW327725:GXX327725 HHS327725:HHT327725 HRO327725:HRP327725 IBK327725:IBL327725 ILG327725:ILH327725 IVC327725:IVD327725 JEY327725:JEZ327725 JOU327725:JOV327725 JYQ327725:JYR327725 KIM327725:KIN327725 KSI327725:KSJ327725 LCE327725:LCF327725 LMA327725:LMB327725 LVW327725:LVX327725 MFS327725:MFT327725 MPO327725:MPP327725 MZK327725:MZL327725 NJG327725:NJH327725 NTC327725:NTD327725 OCY327725:OCZ327725 OMU327725:OMV327725 OWQ327725:OWR327725 PGM327725:PGN327725 PQI327725:PQJ327725 QAE327725:QAF327725 QKA327725:QKB327725 QTW327725:QTX327725 RDS327725:RDT327725 RNO327725:RNP327725 RXK327725:RXL327725 SHG327725:SHH327725 SRC327725:SRD327725 TAY327725:TAZ327725 TKU327725:TKV327725 TUQ327725:TUR327725 UEM327725:UEN327725 UOI327725:UOJ327725 UYE327725:UYF327725 VIA327725:VIB327725 VRW327725:VRX327725 WBS327725:WBT327725 WLO327725:WLP327725 WVK327725:WVL327725 C393261:D393261 IY393261:IZ393261 SU393261:SV393261 ACQ393261:ACR393261 AMM393261:AMN393261 AWI393261:AWJ393261 BGE393261:BGF393261 BQA393261:BQB393261 BZW393261:BZX393261 CJS393261:CJT393261 CTO393261:CTP393261 DDK393261:DDL393261 DNG393261:DNH393261 DXC393261:DXD393261 EGY393261:EGZ393261 EQU393261:EQV393261 FAQ393261:FAR393261 FKM393261:FKN393261 FUI393261:FUJ393261 GEE393261:GEF393261 GOA393261:GOB393261 GXW393261:GXX393261 HHS393261:HHT393261 HRO393261:HRP393261 IBK393261:IBL393261 ILG393261:ILH393261 IVC393261:IVD393261 JEY393261:JEZ393261 JOU393261:JOV393261 JYQ393261:JYR393261 KIM393261:KIN393261 KSI393261:KSJ393261 LCE393261:LCF393261 LMA393261:LMB393261 LVW393261:LVX393261 MFS393261:MFT393261 MPO393261:MPP393261 MZK393261:MZL393261 NJG393261:NJH393261 NTC393261:NTD393261 OCY393261:OCZ393261 OMU393261:OMV393261 OWQ393261:OWR393261 PGM393261:PGN393261 PQI393261:PQJ393261 QAE393261:QAF393261 QKA393261:QKB393261 QTW393261:QTX393261 RDS393261:RDT393261 RNO393261:RNP393261 RXK393261:RXL393261 SHG393261:SHH393261 SRC393261:SRD393261 TAY393261:TAZ393261 TKU393261:TKV393261 TUQ393261:TUR393261 UEM393261:UEN393261 UOI393261:UOJ393261 UYE393261:UYF393261 VIA393261:VIB393261 VRW393261:VRX393261 WBS393261:WBT393261 WLO393261:WLP393261 WVK393261:WVL393261 C458797:D458797 IY458797:IZ458797 SU458797:SV458797 ACQ458797:ACR458797 AMM458797:AMN458797 AWI458797:AWJ458797 BGE458797:BGF458797 BQA458797:BQB458797 BZW458797:BZX458797 CJS458797:CJT458797 CTO458797:CTP458797 DDK458797:DDL458797 DNG458797:DNH458797 DXC458797:DXD458797 EGY458797:EGZ458797 EQU458797:EQV458797 FAQ458797:FAR458797 FKM458797:FKN458797 FUI458797:FUJ458797 GEE458797:GEF458797 GOA458797:GOB458797 GXW458797:GXX458797 HHS458797:HHT458797 HRO458797:HRP458797 IBK458797:IBL458797 ILG458797:ILH458797 IVC458797:IVD458797 JEY458797:JEZ458797 JOU458797:JOV458797 JYQ458797:JYR458797 KIM458797:KIN458797 KSI458797:KSJ458797 LCE458797:LCF458797 LMA458797:LMB458797 LVW458797:LVX458797 MFS458797:MFT458797 MPO458797:MPP458797 MZK458797:MZL458797 NJG458797:NJH458797 NTC458797:NTD458797 OCY458797:OCZ458797 OMU458797:OMV458797 OWQ458797:OWR458797 PGM458797:PGN458797 PQI458797:PQJ458797 QAE458797:QAF458797 QKA458797:QKB458797 QTW458797:QTX458797 RDS458797:RDT458797 RNO458797:RNP458797 RXK458797:RXL458797 SHG458797:SHH458797 SRC458797:SRD458797 TAY458797:TAZ458797 TKU458797:TKV458797 TUQ458797:TUR458797 UEM458797:UEN458797 UOI458797:UOJ458797 UYE458797:UYF458797 VIA458797:VIB458797 VRW458797:VRX458797 WBS458797:WBT458797 WLO458797:WLP458797 WVK458797:WVL458797 C524333:D524333 IY524333:IZ524333 SU524333:SV524333 ACQ524333:ACR524333 AMM524333:AMN524333 AWI524333:AWJ524333 BGE524333:BGF524333 BQA524333:BQB524333 BZW524333:BZX524333 CJS524333:CJT524333 CTO524333:CTP524333 DDK524333:DDL524333 DNG524333:DNH524333 DXC524333:DXD524333 EGY524333:EGZ524333 EQU524333:EQV524333 FAQ524333:FAR524333 FKM524333:FKN524333 FUI524333:FUJ524333 GEE524333:GEF524333 GOA524333:GOB524333 GXW524333:GXX524333 HHS524333:HHT524333 HRO524333:HRP524333 IBK524333:IBL524333 ILG524333:ILH524333 IVC524333:IVD524333 JEY524333:JEZ524333 JOU524333:JOV524333 JYQ524333:JYR524333 KIM524333:KIN524333 KSI524333:KSJ524333 LCE524333:LCF524333 LMA524333:LMB524333 LVW524333:LVX524333 MFS524333:MFT524333 MPO524333:MPP524333 MZK524333:MZL524333 NJG524333:NJH524333 NTC524333:NTD524333 OCY524333:OCZ524333 OMU524333:OMV524333 OWQ524333:OWR524333 PGM524333:PGN524333 PQI524333:PQJ524333 QAE524333:QAF524333 QKA524333:QKB524333 QTW524333:QTX524333 RDS524333:RDT524333 RNO524333:RNP524333 RXK524333:RXL524333 SHG524333:SHH524333 SRC524333:SRD524333 TAY524333:TAZ524333 TKU524333:TKV524333 TUQ524333:TUR524333 UEM524333:UEN524333 UOI524333:UOJ524333 UYE524333:UYF524333 VIA524333:VIB524333 VRW524333:VRX524333 WBS524333:WBT524333 WLO524333:WLP524333 WVK524333:WVL524333 C589869:D589869 IY589869:IZ589869 SU589869:SV589869 ACQ589869:ACR589869 AMM589869:AMN589869 AWI589869:AWJ589869 BGE589869:BGF589869 BQA589869:BQB589869 BZW589869:BZX589869 CJS589869:CJT589869 CTO589869:CTP589869 DDK589869:DDL589869 DNG589869:DNH589869 DXC589869:DXD589869 EGY589869:EGZ589869 EQU589869:EQV589869 FAQ589869:FAR589869 FKM589869:FKN589869 FUI589869:FUJ589869 GEE589869:GEF589869 GOA589869:GOB589869 GXW589869:GXX589869 HHS589869:HHT589869 HRO589869:HRP589869 IBK589869:IBL589869 ILG589869:ILH589869 IVC589869:IVD589869 JEY589869:JEZ589869 JOU589869:JOV589869 JYQ589869:JYR589869 KIM589869:KIN589869 KSI589869:KSJ589869 LCE589869:LCF589869 LMA589869:LMB589869 LVW589869:LVX589869 MFS589869:MFT589869 MPO589869:MPP589869 MZK589869:MZL589869 NJG589869:NJH589869 NTC589869:NTD589869 OCY589869:OCZ589869 OMU589869:OMV589869 OWQ589869:OWR589869 PGM589869:PGN589869 PQI589869:PQJ589869 QAE589869:QAF589869 QKA589869:QKB589869 QTW589869:QTX589869 RDS589869:RDT589869 RNO589869:RNP589869 RXK589869:RXL589869 SHG589869:SHH589869 SRC589869:SRD589869 TAY589869:TAZ589869 TKU589869:TKV589869 TUQ589869:TUR589869 UEM589869:UEN589869 UOI589869:UOJ589869 UYE589869:UYF589869 VIA589869:VIB589869 VRW589869:VRX589869 WBS589869:WBT589869 WLO589869:WLP589869 WVK589869:WVL589869 C655405:D655405 IY655405:IZ655405 SU655405:SV655405 ACQ655405:ACR655405 AMM655405:AMN655405 AWI655405:AWJ655405 BGE655405:BGF655405 BQA655405:BQB655405 BZW655405:BZX655405 CJS655405:CJT655405 CTO655405:CTP655405 DDK655405:DDL655405 DNG655405:DNH655405 DXC655405:DXD655405 EGY655405:EGZ655405 EQU655405:EQV655405 FAQ655405:FAR655405 FKM655405:FKN655405 FUI655405:FUJ655405 GEE655405:GEF655405 GOA655405:GOB655405 GXW655405:GXX655405 HHS655405:HHT655405 HRO655405:HRP655405 IBK655405:IBL655405 ILG655405:ILH655405 IVC655405:IVD655405 JEY655405:JEZ655405 JOU655405:JOV655405 JYQ655405:JYR655405 KIM655405:KIN655405 KSI655405:KSJ655405 LCE655405:LCF655405 LMA655405:LMB655405 LVW655405:LVX655405 MFS655405:MFT655405 MPO655405:MPP655405 MZK655405:MZL655405 NJG655405:NJH655405 NTC655405:NTD655405 OCY655405:OCZ655405 OMU655405:OMV655405 OWQ655405:OWR655405 PGM655405:PGN655405 PQI655405:PQJ655405 QAE655405:QAF655405 QKA655405:QKB655405 QTW655405:QTX655405 RDS655405:RDT655405 RNO655405:RNP655405 RXK655405:RXL655405 SHG655405:SHH655405 SRC655405:SRD655405 TAY655405:TAZ655405 TKU655405:TKV655405 TUQ655405:TUR655405 UEM655405:UEN655405 UOI655405:UOJ655405 UYE655405:UYF655405 VIA655405:VIB655405 VRW655405:VRX655405 WBS655405:WBT655405 WLO655405:WLP655405 WVK655405:WVL655405 C720941:D720941 IY720941:IZ720941 SU720941:SV720941 ACQ720941:ACR720941 AMM720941:AMN720941 AWI720941:AWJ720941 BGE720941:BGF720941 BQA720941:BQB720941 BZW720941:BZX720941 CJS720941:CJT720941 CTO720941:CTP720941 DDK720941:DDL720941 DNG720941:DNH720941 DXC720941:DXD720941 EGY720941:EGZ720941 EQU720941:EQV720941 FAQ720941:FAR720941 FKM720941:FKN720941 FUI720941:FUJ720941 GEE720941:GEF720941 GOA720941:GOB720941 GXW720941:GXX720941 HHS720941:HHT720941 HRO720941:HRP720941 IBK720941:IBL720941 ILG720941:ILH720941 IVC720941:IVD720941 JEY720941:JEZ720941 JOU720941:JOV720941 JYQ720941:JYR720941 KIM720941:KIN720941 KSI720941:KSJ720941 LCE720941:LCF720941 LMA720941:LMB720941 LVW720941:LVX720941 MFS720941:MFT720941 MPO720941:MPP720941 MZK720941:MZL720941 NJG720941:NJH720941 NTC720941:NTD720941 OCY720941:OCZ720941 OMU720941:OMV720941 OWQ720941:OWR720941 PGM720941:PGN720941 PQI720941:PQJ720941 QAE720941:QAF720941 QKA720941:QKB720941 QTW720941:QTX720941 RDS720941:RDT720941 RNO720941:RNP720941 RXK720941:RXL720941 SHG720941:SHH720941 SRC720941:SRD720941 TAY720941:TAZ720941 TKU720941:TKV720941 TUQ720941:TUR720941 UEM720941:UEN720941 UOI720941:UOJ720941 UYE720941:UYF720941 VIA720941:VIB720941 VRW720941:VRX720941 WBS720941:WBT720941 WLO720941:WLP720941 WVK720941:WVL720941 C786477:D786477 IY786477:IZ786477 SU786477:SV786477 ACQ786477:ACR786477 AMM786477:AMN786477 AWI786477:AWJ786477 BGE786477:BGF786477 BQA786477:BQB786477 BZW786477:BZX786477 CJS786477:CJT786477 CTO786477:CTP786477 DDK786477:DDL786477 DNG786477:DNH786477 DXC786477:DXD786477 EGY786477:EGZ786477 EQU786477:EQV786477 FAQ786477:FAR786477 FKM786477:FKN786477 FUI786477:FUJ786477 GEE786477:GEF786477 GOA786477:GOB786477 GXW786477:GXX786477 HHS786477:HHT786477 HRO786477:HRP786477 IBK786477:IBL786477 ILG786477:ILH786477 IVC786477:IVD786477 JEY786477:JEZ786477 JOU786477:JOV786477 JYQ786477:JYR786477 KIM786477:KIN786477 KSI786477:KSJ786477 LCE786477:LCF786477 LMA786477:LMB786477 LVW786477:LVX786477 MFS786477:MFT786477 MPO786477:MPP786477 MZK786477:MZL786477 NJG786477:NJH786477 NTC786477:NTD786477 OCY786477:OCZ786477 OMU786477:OMV786477 OWQ786477:OWR786477 PGM786477:PGN786477 PQI786477:PQJ786477 QAE786477:QAF786477 QKA786477:QKB786477 QTW786477:QTX786477 RDS786477:RDT786477 RNO786477:RNP786477 RXK786477:RXL786477 SHG786477:SHH786477 SRC786477:SRD786477 TAY786477:TAZ786477 TKU786477:TKV786477 TUQ786477:TUR786477 UEM786477:UEN786477 UOI786477:UOJ786477 UYE786477:UYF786477 VIA786477:VIB786477 VRW786477:VRX786477 WBS786477:WBT786477 WLO786477:WLP786477 WVK786477:WVL786477 C852013:D852013 IY852013:IZ852013 SU852013:SV852013 ACQ852013:ACR852013 AMM852013:AMN852013 AWI852013:AWJ852013 BGE852013:BGF852013 BQA852013:BQB852013 BZW852013:BZX852013 CJS852013:CJT852013 CTO852013:CTP852013 DDK852013:DDL852013 DNG852013:DNH852013 DXC852013:DXD852013 EGY852013:EGZ852013 EQU852013:EQV852013 FAQ852013:FAR852013 FKM852013:FKN852013 FUI852013:FUJ852013 GEE852013:GEF852013 GOA852013:GOB852013 GXW852013:GXX852013 HHS852013:HHT852013 HRO852013:HRP852013 IBK852013:IBL852013 ILG852013:ILH852013 IVC852013:IVD852013 JEY852013:JEZ852013 JOU852013:JOV852013 JYQ852013:JYR852013 KIM852013:KIN852013 KSI852013:KSJ852013 LCE852013:LCF852013 LMA852013:LMB852013 LVW852013:LVX852013 MFS852013:MFT852013 MPO852013:MPP852013 MZK852013:MZL852013 NJG852013:NJH852013 NTC852013:NTD852013 OCY852013:OCZ852013 OMU852013:OMV852013 OWQ852013:OWR852013 PGM852013:PGN852013 PQI852013:PQJ852013 QAE852013:QAF852013 QKA852013:QKB852013 QTW852013:QTX852013 RDS852013:RDT852013 RNO852013:RNP852013 RXK852013:RXL852013 SHG852013:SHH852013 SRC852013:SRD852013 TAY852013:TAZ852013 TKU852013:TKV852013 TUQ852013:TUR852013 UEM852013:UEN852013 UOI852013:UOJ852013 UYE852013:UYF852013 VIA852013:VIB852013 VRW852013:VRX852013 WBS852013:WBT852013 WLO852013:WLP852013 WVK852013:WVL852013 C917549:D917549 IY917549:IZ917549 SU917549:SV917549 ACQ917549:ACR917549 AMM917549:AMN917549 AWI917549:AWJ917549 BGE917549:BGF917549 BQA917549:BQB917549 BZW917549:BZX917549 CJS917549:CJT917549 CTO917549:CTP917549 DDK917549:DDL917549 DNG917549:DNH917549 DXC917549:DXD917549 EGY917549:EGZ917549 EQU917549:EQV917549 FAQ917549:FAR917549 FKM917549:FKN917549 FUI917549:FUJ917549 GEE917549:GEF917549 GOA917549:GOB917549 GXW917549:GXX917549 HHS917549:HHT917549 HRO917549:HRP917549 IBK917549:IBL917549 ILG917549:ILH917549 IVC917549:IVD917549 JEY917549:JEZ917549 JOU917549:JOV917549 JYQ917549:JYR917549 KIM917549:KIN917549 KSI917549:KSJ917549 LCE917549:LCF917549 LMA917549:LMB917549 LVW917549:LVX917549 MFS917549:MFT917549 MPO917549:MPP917549 MZK917549:MZL917549 NJG917549:NJH917549 NTC917549:NTD917549 OCY917549:OCZ917549 OMU917549:OMV917549 OWQ917549:OWR917549 PGM917549:PGN917549 PQI917549:PQJ917549 QAE917549:QAF917549 QKA917549:QKB917549 QTW917549:QTX917549 RDS917549:RDT917549 RNO917549:RNP917549 RXK917549:RXL917549 SHG917549:SHH917549 SRC917549:SRD917549 TAY917549:TAZ917549 TKU917549:TKV917549 TUQ917549:TUR917549 UEM917549:UEN917549 UOI917549:UOJ917549 UYE917549:UYF917549 VIA917549:VIB917549 VRW917549:VRX917549 WBS917549:WBT917549 WLO917549:WLP917549 WVK917549:WVL917549 C983085:D983085 IY983085:IZ983085 SU983085:SV983085 ACQ983085:ACR983085 AMM983085:AMN983085 AWI983085:AWJ983085 BGE983085:BGF983085 BQA983085:BQB983085 BZW983085:BZX983085 CJS983085:CJT983085 CTO983085:CTP983085 DDK983085:DDL983085 DNG983085:DNH983085 DXC983085:DXD983085 EGY983085:EGZ983085 EQU983085:EQV983085 FAQ983085:FAR983085 FKM983085:FKN983085 FUI983085:FUJ983085 GEE983085:GEF983085 GOA983085:GOB983085 GXW983085:GXX983085 HHS983085:HHT983085 HRO983085:HRP983085 IBK983085:IBL983085 ILG983085:ILH983085 IVC983085:IVD983085 JEY983085:JEZ983085 JOU983085:JOV983085 JYQ983085:JYR983085 KIM983085:KIN983085 KSI983085:KSJ983085 LCE983085:LCF983085 LMA983085:LMB983085 LVW983085:LVX983085 MFS983085:MFT983085 MPO983085:MPP983085 MZK983085:MZL983085 NJG983085:NJH983085 NTC983085:NTD983085 OCY983085:OCZ983085 OMU983085:OMV983085 OWQ983085:OWR983085 PGM983085:PGN983085 PQI983085:PQJ983085 QAE983085:QAF983085 QKA983085:QKB983085 QTW983085:QTX983085 RDS983085:RDT983085 RNO983085:RNP983085 RXK983085:RXL983085 SHG983085:SHH983085 SRC983085:SRD983085 TAY983085:TAZ983085 TKU983085:TKV983085 TUQ983085:TUR983085 UEM983085:UEN983085 UOI983085:UOJ983085 UYE983085:UYF983085 VIA983085:VIB983085 VRW983085:VRX983085 WBS983085:WBT983085 WLO983085:WLP983085 C47:D48" xr:uid="{5CBB2028-BBCB-42A7-BA4F-F425006D7209}">
      <formula1>0</formula1>
      <formula2>9999999999999990</formula2>
    </dataValidation>
  </dataValidations>
  <pageMargins left="0.25" right="0.25"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F53B7-C6EC-43EA-B029-9A3E77C0ED22}">
  <sheetPr>
    <pageSetUpPr fitToPage="1"/>
  </sheetPr>
  <dimension ref="A1:N49"/>
  <sheetViews>
    <sheetView topLeftCell="B10" zoomScale="60" zoomScaleNormal="60" workbookViewId="0">
      <selection activeCell="E33" sqref="E33"/>
    </sheetView>
  </sheetViews>
  <sheetFormatPr defaultColWidth="9.33203125" defaultRowHeight="15.6"/>
  <cols>
    <col min="1" max="1" width="50.6640625" style="307" customWidth="1"/>
    <col min="2" max="2" width="10.6640625" style="308" customWidth="1"/>
    <col min="3" max="3" width="10.6640625" style="253" customWidth="1"/>
    <col min="4" max="4" width="12.6640625" style="253" customWidth="1"/>
    <col min="5" max="8" width="11.6640625" style="253" customWidth="1"/>
    <col min="9" max="10" width="10.6640625" style="253" customWidth="1"/>
    <col min="11" max="11" width="11.109375" style="253" customWidth="1"/>
    <col min="12" max="12" width="14.6640625" style="253" customWidth="1"/>
    <col min="13" max="13" width="16.88671875" style="253" customWidth="1"/>
    <col min="14" max="14" width="11" style="253" customWidth="1"/>
    <col min="15" max="256" width="9.33203125" style="253"/>
    <col min="257" max="257" width="50.6640625" style="253" customWidth="1"/>
    <col min="258" max="259" width="10.6640625" style="253" customWidth="1"/>
    <col min="260" max="260" width="12.6640625" style="253" customWidth="1"/>
    <col min="261" max="264" width="11.6640625" style="253" customWidth="1"/>
    <col min="265" max="266" width="10.6640625" style="253" customWidth="1"/>
    <col min="267" max="267" width="11.109375" style="253" customWidth="1"/>
    <col min="268" max="268" width="14.6640625" style="253" customWidth="1"/>
    <col min="269" max="269" width="16.88671875" style="253" customWidth="1"/>
    <col min="270" max="270" width="11" style="253" customWidth="1"/>
    <col min="271" max="512" width="9.33203125" style="253"/>
    <col min="513" max="513" width="50.6640625" style="253" customWidth="1"/>
    <col min="514" max="515" width="10.6640625" style="253" customWidth="1"/>
    <col min="516" max="516" width="12.6640625" style="253" customWidth="1"/>
    <col min="517" max="520" width="11.6640625" style="253" customWidth="1"/>
    <col min="521" max="522" width="10.6640625" style="253" customWidth="1"/>
    <col min="523" max="523" width="11.109375" style="253" customWidth="1"/>
    <col min="524" max="524" width="14.6640625" style="253" customWidth="1"/>
    <col min="525" max="525" width="16.88671875" style="253" customWidth="1"/>
    <col min="526" max="526" width="11" style="253" customWidth="1"/>
    <col min="527" max="768" width="9.33203125" style="253"/>
    <col min="769" max="769" width="50.6640625" style="253" customWidth="1"/>
    <col min="770" max="771" width="10.6640625" style="253" customWidth="1"/>
    <col min="772" max="772" width="12.6640625" style="253" customWidth="1"/>
    <col min="773" max="776" width="11.6640625" style="253" customWidth="1"/>
    <col min="777" max="778" width="10.6640625" style="253" customWidth="1"/>
    <col min="779" max="779" width="11.109375" style="253" customWidth="1"/>
    <col min="780" max="780" width="14.6640625" style="253" customWidth="1"/>
    <col min="781" max="781" width="16.88671875" style="253" customWidth="1"/>
    <col min="782" max="782" width="11" style="253" customWidth="1"/>
    <col min="783" max="1024" width="9.33203125" style="253"/>
    <col min="1025" max="1025" width="50.6640625" style="253" customWidth="1"/>
    <col min="1026" max="1027" width="10.6640625" style="253" customWidth="1"/>
    <col min="1028" max="1028" width="12.6640625" style="253" customWidth="1"/>
    <col min="1029" max="1032" width="11.6640625" style="253" customWidth="1"/>
    <col min="1033" max="1034" width="10.6640625" style="253" customWidth="1"/>
    <col min="1035" max="1035" width="11.109375" style="253" customWidth="1"/>
    <col min="1036" max="1036" width="14.6640625" style="253" customWidth="1"/>
    <col min="1037" max="1037" width="16.88671875" style="253" customWidth="1"/>
    <col min="1038" max="1038" width="11" style="253" customWidth="1"/>
    <col min="1039" max="1280" width="9.33203125" style="253"/>
    <col min="1281" max="1281" width="50.6640625" style="253" customWidth="1"/>
    <col min="1282" max="1283" width="10.6640625" style="253" customWidth="1"/>
    <col min="1284" max="1284" width="12.6640625" style="253" customWidth="1"/>
    <col min="1285" max="1288" width="11.6640625" style="253" customWidth="1"/>
    <col min="1289" max="1290" width="10.6640625" style="253" customWidth="1"/>
    <col min="1291" max="1291" width="11.109375" style="253" customWidth="1"/>
    <col min="1292" max="1292" width="14.6640625" style="253" customWidth="1"/>
    <col min="1293" max="1293" width="16.88671875" style="253" customWidth="1"/>
    <col min="1294" max="1294" width="11" style="253" customWidth="1"/>
    <col min="1295" max="1536" width="9.33203125" style="253"/>
    <col min="1537" max="1537" width="50.6640625" style="253" customWidth="1"/>
    <col min="1538" max="1539" width="10.6640625" style="253" customWidth="1"/>
    <col min="1540" max="1540" width="12.6640625" style="253" customWidth="1"/>
    <col min="1541" max="1544" width="11.6640625" style="253" customWidth="1"/>
    <col min="1545" max="1546" width="10.6640625" style="253" customWidth="1"/>
    <col min="1547" max="1547" width="11.109375" style="253" customWidth="1"/>
    <col min="1548" max="1548" width="14.6640625" style="253" customWidth="1"/>
    <col min="1549" max="1549" width="16.88671875" style="253" customWidth="1"/>
    <col min="1550" max="1550" width="11" style="253" customWidth="1"/>
    <col min="1551" max="1792" width="9.33203125" style="253"/>
    <col min="1793" max="1793" width="50.6640625" style="253" customWidth="1"/>
    <col min="1794" max="1795" width="10.6640625" style="253" customWidth="1"/>
    <col min="1796" max="1796" width="12.6640625" style="253" customWidth="1"/>
    <col min="1797" max="1800" width="11.6640625" style="253" customWidth="1"/>
    <col min="1801" max="1802" width="10.6640625" style="253" customWidth="1"/>
    <col min="1803" max="1803" width="11.109375" style="253" customWidth="1"/>
    <col min="1804" max="1804" width="14.6640625" style="253" customWidth="1"/>
    <col min="1805" max="1805" width="16.88671875" style="253" customWidth="1"/>
    <col min="1806" max="1806" width="11" style="253" customWidth="1"/>
    <col min="1807" max="2048" width="9.33203125" style="253"/>
    <col min="2049" max="2049" width="50.6640625" style="253" customWidth="1"/>
    <col min="2050" max="2051" width="10.6640625" style="253" customWidth="1"/>
    <col min="2052" max="2052" width="12.6640625" style="253" customWidth="1"/>
    <col min="2053" max="2056" width="11.6640625" style="253" customWidth="1"/>
    <col min="2057" max="2058" width="10.6640625" style="253" customWidth="1"/>
    <col min="2059" max="2059" width="11.109375" style="253" customWidth="1"/>
    <col min="2060" max="2060" width="14.6640625" style="253" customWidth="1"/>
    <col min="2061" max="2061" width="16.88671875" style="253" customWidth="1"/>
    <col min="2062" max="2062" width="11" style="253" customWidth="1"/>
    <col min="2063" max="2304" width="9.33203125" style="253"/>
    <col min="2305" max="2305" width="50.6640625" style="253" customWidth="1"/>
    <col min="2306" max="2307" width="10.6640625" style="253" customWidth="1"/>
    <col min="2308" max="2308" width="12.6640625" style="253" customWidth="1"/>
    <col min="2309" max="2312" width="11.6640625" style="253" customWidth="1"/>
    <col min="2313" max="2314" width="10.6640625" style="253" customWidth="1"/>
    <col min="2315" max="2315" width="11.109375" style="253" customWidth="1"/>
    <col min="2316" max="2316" width="14.6640625" style="253" customWidth="1"/>
    <col min="2317" max="2317" width="16.88671875" style="253" customWidth="1"/>
    <col min="2318" max="2318" width="11" style="253" customWidth="1"/>
    <col min="2319" max="2560" width="9.33203125" style="253"/>
    <col min="2561" max="2561" width="50.6640625" style="253" customWidth="1"/>
    <col min="2562" max="2563" width="10.6640625" style="253" customWidth="1"/>
    <col min="2564" max="2564" width="12.6640625" style="253" customWidth="1"/>
    <col min="2565" max="2568" width="11.6640625" style="253" customWidth="1"/>
    <col min="2569" max="2570" width="10.6640625" style="253" customWidth="1"/>
    <col min="2571" max="2571" width="11.109375" style="253" customWidth="1"/>
    <col min="2572" max="2572" width="14.6640625" style="253" customWidth="1"/>
    <col min="2573" max="2573" width="16.88671875" style="253" customWidth="1"/>
    <col min="2574" max="2574" width="11" style="253" customWidth="1"/>
    <col min="2575" max="2816" width="9.33203125" style="253"/>
    <col min="2817" max="2817" width="50.6640625" style="253" customWidth="1"/>
    <col min="2818" max="2819" width="10.6640625" style="253" customWidth="1"/>
    <col min="2820" max="2820" width="12.6640625" style="253" customWidth="1"/>
    <col min="2821" max="2824" width="11.6640625" style="253" customWidth="1"/>
    <col min="2825" max="2826" width="10.6640625" style="253" customWidth="1"/>
    <col min="2827" max="2827" width="11.109375" style="253" customWidth="1"/>
    <col min="2828" max="2828" width="14.6640625" style="253" customWidth="1"/>
    <col min="2829" max="2829" width="16.88671875" style="253" customWidth="1"/>
    <col min="2830" max="2830" width="11" style="253" customWidth="1"/>
    <col min="2831" max="3072" width="9.33203125" style="253"/>
    <col min="3073" max="3073" width="50.6640625" style="253" customWidth="1"/>
    <col min="3074" max="3075" width="10.6640625" style="253" customWidth="1"/>
    <col min="3076" max="3076" width="12.6640625" style="253" customWidth="1"/>
    <col min="3077" max="3080" width="11.6640625" style="253" customWidth="1"/>
    <col min="3081" max="3082" width="10.6640625" style="253" customWidth="1"/>
    <col min="3083" max="3083" width="11.109375" style="253" customWidth="1"/>
    <col min="3084" max="3084" width="14.6640625" style="253" customWidth="1"/>
    <col min="3085" max="3085" width="16.88671875" style="253" customWidth="1"/>
    <col min="3086" max="3086" width="11" style="253" customWidth="1"/>
    <col min="3087" max="3328" width="9.33203125" style="253"/>
    <col min="3329" max="3329" width="50.6640625" style="253" customWidth="1"/>
    <col min="3330" max="3331" width="10.6640625" style="253" customWidth="1"/>
    <col min="3332" max="3332" width="12.6640625" style="253" customWidth="1"/>
    <col min="3333" max="3336" width="11.6640625" style="253" customWidth="1"/>
    <col min="3337" max="3338" width="10.6640625" style="253" customWidth="1"/>
    <col min="3339" max="3339" width="11.109375" style="253" customWidth="1"/>
    <col min="3340" max="3340" width="14.6640625" style="253" customWidth="1"/>
    <col min="3341" max="3341" width="16.88671875" style="253" customWidth="1"/>
    <col min="3342" max="3342" width="11" style="253" customWidth="1"/>
    <col min="3343" max="3584" width="9.33203125" style="253"/>
    <col min="3585" max="3585" width="50.6640625" style="253" customWidth="1"/>
    <col min="3586" max="3587" width="10.6640625" style="253" customWidth="1"/>
    <col min="3588" max="3588" width="12.6640625" style="253" customWidth="1"/>
    <col min="3589" max="3592" width="11.6640625" style="253" customWidth="1"/>
    <col min="3593" max="3594" width="10.6640625" style="253" customWidth="1"/>
    <col min="3595" max="3595" width="11.109375" style="253" customWidth="1"/>
    <col min="3596" max="3596" width="14.6640625" style="253" customWidth="1"/>
    <col min="3597" max="3597" width="16.88671875" style="253" customWidth="1"/>
    <col min="3598" max="3598" width="11" style="253" customWidth="1"/>
    <col min="3599" max="3840" width="9.33203125" style="253"/>
    <col min="3841" max="3841" width="50.6640625" style="253" customWidth="1"/>
    <col min="3842" max="3843" width="10.6640625" style="253" customWidth="1"/>
    <col min="3844" max="3844" width="12.6640625" style="253" customWidth="1"/>
    <col min="3845" max="3848" width="11.6640625" style="253" customWidth="1"/>
    <col min="3849" max="3850" width="10.6640625" style="253" customWidth="1"/>
    <col min="3851" max="3851" width="11.109375" style="253" customWidth="1"/>
    <col min="3852" max="3852" width="14.6640625" style="253" customWidth="1"/>
    <col min="3853" max="3853" width="16.88671875" style="253" customWidth="1"/>
    <col min="3854" max="3854" width="11" style="253" customWidth="1"/>
    <col min="3855" max="4096" width="9.33203125" style="253"/>
    <col min="4097" max="4097" width="50.6640625" style="253" customWidth="1"/>
    <col min="4098" max="4099" width="10.6640625" style="253" customWidth="1"/>
    <col min="4100" max="4100" width="12.6640625" style="253" customWidth="1"/>
    <col min="4101" max="4104" width="11.6640625" style="253" customWidth="1"/>
    <col min="4105" max="4106" width="10.6640625" style="253" customWidth="1"/>
    <col min="4107" max="4107" width="11.109375" style="253" customWidth="1"/>
    <col min="4108" max="4108" width="14.6640625" style="253" customWidth="1"/>
    <col min="4109" max="4109" width="16.88671875" style="253" customWidth="1"/>
    <col min="4110" max="4110" width="11" style="253" customWidth="1"/>
    <col min="4111" max="4352" width="9.33203125" style="253"/>
    <col min="4353" max="4353" width="50.6640625" style="253" customWidth="1"/>
    <col min="4354" max="4355" width="10.6640625" style="253" customWidth="1"/>
    <col min="4356" max="4356" width="12.6640625" style="253" customWidth="1"/>
    <col min="4357" max="4360" width="11.6640625" style="253" customWidth="1"/>
    <col min="4361" max="4362" width="10.6640625" style="253" customWidth="1"/>
    <col min="4363" max="4363" width="11.109375" style="253" customWidth="1"/>
    <col min="4364" max="4364" width="14.6640625" style="253" customWidth="1"/>
    <col min="4365" max="4365" width="16.88671875" style="253" customWidth="1"/>
    <col min="4366" max="4366" width="11" style="253" customWidth="1"/>
    <col min="4367" max="4608" width="9.33203125" style="253"/>
    <col min="4609" max="4609" width="50.6640625" style="253" customWidth="1"/>
    <col min="4610" max="4611" width="10.6640625" style="253" customWidth="1"/>
    <col min="4612" max="4612" width="12.6640625" style="253" customWidth="1"/>
    <col min="4613" max="4616" width="11.6640625" style="253" customWidth="1"/>
    <col min="4617" max="4618" width="10.6640625" style="253" customWidth="1"/>
    <col min="4619" max="4619" width="11.109375" style="253" customWidth="1"/>
    <col min="4620" max="4620" width="14.6640625" style="253" customWidth="1"/>
    <col min="4621" max="4621" width="16.88671875" style="253" customWidth="1"/>
    <col min="4622" max="4622" width="11" style="253" customWidth="1"/>
    <col min="4623" max="4864" width="9.33203125" style="253"/>
    <col min="4865" max="4865" width="50.6640625" style="253" customWidth="1"/>
    <col min="4866" max="4867" width="10.6640625" style="253" customWidth="1"/>
    <col min="4868" max="4868" width="12.6640625" style="253" customWidth="1"/>
    <col min="4869" max="4872" width="11.6640625" style="253" customWidth="1"/>
    <col min="4873" max="4874" width="10.6640625" style="253" customWidth="1"/>
    <col min="4875" max="4875" width="11.109375" style="253" customWidth="1"/>
    <col min="4876" max="4876" width="14.6640625" style="253" customWidth="1"/>
    <col min="4877" max="4877" width="16.88671875" style="253" customWidth="1"/>
    <col min="4878" max="4878" width="11" style="253" customWidth="1"/>
    <col min="4879" max="5120" width="9.33203125" style="253"/>
    <col min="5121" max="5121" width="50.6640625" style="253" customWidth="1"/>
    <col min="5122" max="5123" width="10.6640625" style="253" customWidth="1"/>
    <col min="5124" max="5124" width="12.6640625" style="253" customWidth="1"/>
    <col min="5125" max="5128" width="11.6640625" style="253" customWidth="1"/>
    <col min="5129" max="5130" width="10.6640625" style="253" customWidth="1"/>
    <col min="5131" max="5131" width="11.109375" style="253" customWidth="1"/>
    <col min="5132" max="5132" width="14.6640625" style="253" customWidth="1"/>
    <col min="5133" max="5133" width="16.88671875" style="253" customWidth="1"/>
    <col min="5134" max="5134" width="11" style="253" customWidth="1"/>
    <col min="5135" max="5376" width="9.33203125" style="253"/>
    <col min="5377" max="5377" width="50.6640625" style="253" customWidth="1"/>
    <col min="5378" max="5379" width="10.6640625" style="253" customWidth="1"/>
    <col min="5380" max="5380" width="12.6640625" style="253" customWidth="1"/>
    <col min="5381" max="5384" width="11.6640625" style="253" customWidth="1"/>
    <col min="5385" max="5386" width="10.6640625" style="253" customWidth="1"/>
    <col min="5387" max="5387" width="11.109375" style="253" customWidth="1"/>
    <col min="5388" max="5388" width="14.6640625" style="253" customWidth="1"/>
    <col min="5389" max="5389" width="16.88671875" style="253" customWidth="1"/>
    <col min="5390" max="5390" width="11" style="253" customWidth="1"/>
    <col min="5391" max="5632" width="9.33203125" style="253"/>
    <col min="5633" max="5633" width="50.6640625" style="253" customWidth="1"/>
    <col min="5634" max="5635" width="10.6640625" style="253" customWidth="1"/>
    <col min="5636" max="5636" width="12.6640625" style="253" customWidth="1"/>
    <col min="5637" max="5640" width="11.6640625" style="253" customWidth="1"/>
    <col min="5641" max="5642" width="10.6640625" style="253" customWidth="1"/>
    <col min="5643" max="5643" width="11.109375" style="253" customWidth="1"/>
    <col min="5644" max="5644" width="14.6640625" style="253" customWidth="1"/>
    <col min="5645" max="5645" width="16.88671875" style="253" customWidth="1"/>
    <col min="5646" max="5646" width="11" style="253" customWidth="1"/>
    <col min="5647" max="5888" width="9.33203125" style="253"/>
    <col min="5889" max="5889" width="50.6640625" style="253" customWidth="1"/>
    <col min="5890" max="5891" width="10.6640625" style="253" customWidth="1"/>
    <col min="5892" max="5892" width="12.6640625" style="253" customWidth="1"/>
    <col min="5893" max="5896" width="11.6640625" style="253" customWidth="1"/>
    <col min="5897" max="5898" width="10.6640625" style="253" customWidth="1"/>
    <col min="5899" max="5899" width="11.109375" style="253" customWidth="1"/>
    <col min="5900" max="5900" width="14.6640625" style="253" customWidth="1"/>
    <col min="5901" max="5901" width="16.88671875" style="253" customWidth="1"/>
    <col min="5902" max="5902" width="11" style="253" customWidth="1"/>
    <col min="5903" max="6144" width="9.33203125" style="253"/>
    <col min="6145" max="6145" width="50.6640625" style="253" customWidth="1"/>
    <col min="6146" max="6147" width="10.6640625" style="253" customWidth="1"/>
    <col min="6148" max="6148" width="12.6640625" style="253" customWidth="1"/>
    <col min="6149" max="6152" width="11.6640625" style="253" customWidth="1"/>
    <col min="6153" max="6154" width="10.6640625" style="253" customWidth="1"/>
    <col min="6155" max="6155" width="11.109375" style="253" customWidth="1"/>
    <col min="6156" max="6156" width="14.6640625" style="253" customWidth="1"/>
    <col min="6157" max="6157" width="16.88671875" style="253" customWidth="1"/>
    <col min="6158" max="6158" width="11" style="253" customWidth="1"/>
    <col min="6159" max="6400" width="9.33203125" style="253"/>
    <col min="6401" max="6401" width="50.6640625" style="253" customWidth="1"/>
    <col min="6402" max="6403" width="10.6640625" style="253" customWidth="1"/>
    <col min="6404" max="6404" width="12.6640625" style="253" customWidth="1"/>
    <col min="6405" max="6408" width="11.6640625" style="253" customWidth="1"/>
    <col min="6409" max="6410" width="10.6640625" style="253" customWidth="1"/>
    <col min="6411" max="6411" width="11.109375" style="253" customWidth="1"/>
    <col min="6412" max="6412" width="14.6640625" style="253" customWidth="1"/>
    <col min="6413" max="6413" width="16.88671875" style="253" customWidth="1"/>
    <col min="6414" max="6414" width="11" style="253" customWidth="1"/>
    <col min="6415" max="6656" width="9.33203125" style="253"/>
    <col min="6657" max="6657" width="50.6640625" style="253" customWidth="1"/>
    <col min="6658" max="6659" width="10.6640625" style="253" customWidth="1"/>
    <col min="6660" max="6660" width="12.6640625" style="253" customWidth="1"/>
    <col min="6661" max="6664" width="11.6640625" style="253" customWidth="1"/>
    <col min="6665" max="6666" width="10.6640625" style="253" customWidth="1"/>
    <col min="6667" max="6667" width="11.109375" style="253" customWidth="1"/>
    <col min="6668" max="6668" width="14.6640625" style="253" customWidth="1"/>
    <col min="6669" max="6669" width="16.88671875" style="253" customWidth="1"/>
    <col min="6670" max="6670" width="11" style="253" customWidth="1"/>
    <col min="6671" max="6912" width="9.33203125" style="253"/>
    <col min="6913" max="6913" width="50.6640625" style="253" customWidth="1"/>
    <col min="6914" max="6915" width="10.6640625" style="253" customWidth="1"/>
    <col min="6916" max="6916" width="12.6640625" style="253" customWidth="1"/>
    <col min="6917" max="6920" width="11.6640625" style="253" customWidth="1"/>
    <col min="6921" max="6922" width="10.6640625" style="253" customWidth="1"/>
    <col min="6923" max="6923" width="11.109375" style="253" customWidth="1"/>
    <col min="6924" max="6924" width="14.6640625" style="253" customWidth="1"/>
    <col min="6925" max="6925" width="16.88671875" style="253" customWidth="1"/>
    <col min="6926" max="6926" width="11" style="253" customWidth="1"/>
    <col min="6927" max="7168" width="9.33203125" style="253"/>
    <col min="7169" max="7169" width="50.6640625" style="253" customWidth="1"/>
    <col min="7170" max="7171" width="10.6640625" style="253" customWidth="1"/>
    <col min="7172" max="7172" width="12.6640625" style="253" customWidth="1"/>
    <col min="7173" max="7176" width="11.6640625" style="253" customWidth="1"/>
    <col min="7177" max="7178" width="10.6640625" style="253" customWidth="1"/>
    <col min="7179" max="7179" width="11.109375" style="253" customWidth="1"/>
    <col min="7180" max="7180" width="14.6640625" style="253" customWidth="1"/>
    <col min="7181" max="7181" width="16.88671875" style="253" customWidth="1"/>
    <col min="7182" max="7182" width="11" style="253" customWidth="1"/>
    <col min="7183" max="7424" width="9.33203125" style="253"/>
    <col min="7425" max="7425" width="50.6640625" style="253" customWidth="1"/>
    <col min="7426" max="7427" width="10.6640625" style="253" customWidth="1"/>
    <col min="7428" max="7428" width="12.6640625" style="253" customWidth="1"/>
    <col min="7429" max="7432" width="11.6640625" style="253" customWidth="1"/>
    <col min="7433" max="7434" width="10.6640625" style="253" customWidth="1"/>
    <col min="7435" max="7435" width="11.109375" style="253" customWidth="1"/>
    <col min="7436" max="7436" width="14.6640625" style="253" customWidth="1"/>
    <col min="7437" max="7437" width="16.88671875" style="253" customWidth="1"/>
    <col min="7438" max="7438" width="11" style="253" customWidth="1"/>
    <col min="7439" max="7680" width="9.33203125" style="253"/>
    <col min="7681" max="7681" width="50.6640625" style="253" customWidth="1"/>
    <col min="7682" max="7683" width="10.6640625" style="253" customWidth="1"/>
    <col min="7684" max="7684" width="12.6640625" style="253" customWidth="1"/>
    <col min="7685" max="7688" width="11.6640625" style="253" customWidth="1"/>
    <col min="7689" max="7690" width="10.6640625" style="253" customWidth="1"/>
    <col min="7691" max="7691" width="11.109375" style="253" customWidth="1"/>
    <col min="7692" max="7692" width="14.6640625" style="253" customWidth="1"/>
    <col min="7693" max="7693" width="16.88671875" style="253" customWidth="1"/>
    <col min="7694" max="7694" width="11" style="253" customWidth="1"/>
    <col min="7695" max="7936" width="9.33203125" style="253"/>
    <col min="7937" max="7937" width="50.6640625" style="253" customWidth="1"/>
    <col min="7938" max="7939" width="10.6640625" style="253" customWidth="1"/>
    <col min="7940" max="7940" width="12.6640625" style="253" customWidth="1"/>
    <col min="7941" max="7944" width="11.6640625" style="253" customWidth="1"/>
    <col min="7945" max="7946" width="10.6640625" style="253" customWidth="1"/>
    <col min="7947" max="7947" width="11.109375" style="253" customWidth="1"/>
    <col min="7948" max="7948" width="14.6640625" style="253" customWidth="1"/>
    <col min="7949" max="7949" width="16.88671875" style="253" customWidth="1"/>
    <col min="7950" max="7950" width="11" style="253" customWidth="1"/>
    <col min="7951" max="8192" width="9.33203125" style="253"/>
    <col min="8193" max="8193" width="50.6640625" style="253" customWidth="1"/>
    <col min="8194" max="8195" width="10.6640625" style="253" customWidth="1"/>
    <col min="8196" max="8196" width="12.6640625" style="253" customWidth="1"/>
    <col min="8197" max="8200" width="11.6640625" style="253" customWidth="1"/>
    <col min="8201" max="8202" width="10.6640625" style="253" customWidth="1"/>
    <col min="8203" max="8203" width="11.109375" style="253" customWidth="1"/>
    <col min="8204" max="8204" width="14.6640625" style="253" customWidth="1"/>
    <col min="8205" max="8205" width="16.88671875" style="253" customWidth="1"/>
    <col min="8206" max="8206" width="11" style="253" customWidth="1"/>
    <col min="8207" max="8448" width="9.33203125" style="253"/>
    <col min="8449" max="8449" width="50.6640625" style="253" customWidth="1"/>
    <col min="8450" max="8451" width="10.6640625" style="253" customWidth="1"/>
    <col min="8452" max="8452" width="12.6640625" style="253" customWidth="1"/>
    <col min="8453" max="8456" width="11.6640625" style="253" customWidth="1"/>
    <col min="8457" max="8458" width="10.6640625" style="253" customWidth="1"/>
    <col min="8459" max="8459" width="11.109375" style="253" customWidth="1"/>
    <col min="8460" max="8460" width="14.6640625" style="253" customWidth="1"/>
    <col min="8461" max="8461" width="16.88671875" style="253" customWidth="1"/>
    <col min="8462" max="8462" width="11" style="253" customWidth="1"/>
    <col min="8463" max="8704" width="9.33203125" style="253"/>
    <col min="8705" max="8705" width="50.6640625" style="253" customWidth="1"/>
    <col min="8706" max="8707" width="10.6640625" style="253" customWidth="1"/>
    <col min="8708" max="8708" width="12.6640625" style="253" customWidth="1"/>
    <col min="8709" max="8712" width="11.6640625" style="253" customWidth="1"/>
    <col min="8713" max="8714" width="10.6640625" style="253" customWidth="1"/>
    <col min="8715" max="8715" width="11.109375" style="253" customWidth="1"/>
    <col min="8716" max="8716" width="14.6640625" style="253" customWidth="1"/>
    <col min="8717" max="8717" width="16.88671875" style="253" customWidth="1"/>
    <col min="8718" max="8718" width="11" style="253" customWidth="1"/>
    <col min="8719" max="8960" width="9.33203125" style="253"/>
    <col min="8961" max="8961" width="50.6640625" style="253" customWidth="1"/>
    <col min="8962" max="8963" width="10.6640625" style="253" customWidth="1"/>
    <col min="8964" max="8964" width="12.6640625" style="253" customWidth="1"/>
    <col min="8965" max="8968" width="11.6640625" style="253" customWidth="1"/>
    <col min="8969" max="8970" width="10.6640625" style="253" customWidth="1"/>
    <col min="8971" max="8971" width="11.109375" style="253" customWidth="1"/>
    <col min="8972" max="8972" width="14.6640625" style="253" customWidth="1"/>
    <col min="8973" max="8973" width="16.88671875" style="253" customWidth="1"/>
    <col min="8974" max="8974" width="11" style="253" customWidth="1"/>
    <col min="8975" max="9216" width="9.33203125" style="253"/>
    <col min="9217" max="9217" width="50.6640625" style="253" customWidth="1"/>
    <col min="9218" max="9219" width="10.6640625" style="253" customWidth="1"/>
    <col min="9220" max="9220" width="12.6640625" style="253" customWidth="1"/>
    <col min="9221" max="9224" width="11.6640625" style="253" customWidth="1"/>
    <col min="9225" max="9226" width="10.6640625" style="253" customWidth="1"/>
    <col min="9227" max="9227" width="11.109375" style="253" customWidth="1"/>
    <col min="9228" max="9228" width="14.6640625" style="253" customWidth="1"/>
    <col min="9229" max="9229" width="16.88671875" style="253" customWidth="1"/>
    <col min="9230" max="9230" width="11" style="253" customWidth="1"/>
    <col min="9231" max="9472" width="9.33203125" style="253"/>
    <col min="9473" max="9473" width="50.6640625" style="253" customWidth="1"/>
    <col min="9474" max="9475" width="10.6640625" style="253" customWidth="1"/>
    <col min="9476" max="9476" width="12.6640625" style="253" customWidth="1"/>
    <col min="9477" max="9480" width="11.6640625" style="253" customWidth="1"/>
    <col min="9481" max="9482" width="10.6640625" style="253" customWidth="1"/>
    <col min="9483" max="9483" width="11.109375" style="253" customWidth="1"/>
    <col min="9484" max="9484" width="14.6640625" style="253" customWidth="1"/>
    <col min="9485" max="9485" width="16.88671875" style="253" customWidth="1"/>
    <col min="9486" max="9486" width="11" style="253" customWidth="1"/>
    <col min="9487" max="9728" width="9.33203125" style="253"/>
    <col min="9729" max="9729" width="50.6640625" style="253" customWidth="1"/>
    <col min="9730" max="9731" width="10.6640625" style="253" customWidth="1"/>
    <col min="9732" max="9732" width="12.6640625" style="253" customWidth="1"/>
    <col min="9733" max="9736" width="11.6640625" style="253" customWidth="1"/>
    <col min="9737" max="9738" width="10.6640625" style="253" customWidth="1"/>
    <col min="9739" max="9739" width="11.109375" style="253" customWidth="1"/>
    <col min="9740" max="9740" width="14.6640625" style="253" customWidth="1"/>
    <col min="9741" max="9741" width="16.88671875" style="253" customWidth="1"/>
    <col min="9742" max="9742" width="11" style="253" customWidth="1"/>
    <col min="9743" max="9984" width="9.33203125" style="253"/>
    <col min="9985" max="9985" width="50.6640625" style="253" customWidth="1"/>
    <col min="9986" max="9987" width="10.6640625" style="253" customWidth="1"/>
    <col min="9988" max="9988" width="12.6640625" style="253" customWidth="1"/>
    <col min="9989" max="9992" width="11.6640625" style="253" customWidth="1"/>
    <col min="9993" max="9994" width="10.6640625" style="253" customWidth="1"/>
    <col min="9995" max="9995" width="11.109375" style="253" customWidth="1"/>
    <col min="9996" max="9996" width="14.6640625" style="253" customWidth="1"/>
    <col min="9997" max="9997" width="16.88671875" style="253" customWidth="1"/>
    <col min="9998" max="9998" width="11" style="253" customWidth="1"/>
    <col min="9999" max="10240" width="9.33203125" style="253"/>
    <col min="10241" max="10241" width="50.6640625" style="253" customWidth="1"/>
    <col min="10242" max="10243" width="10.6640625" style="253" customWidth="1"/>
    <col min="10244" max="10244" width="12.6640625" style="253" customWidth="1"/>
    <col min="10245" max="10248" width="11.6640625" style="253" customWidth="1"/>
    <col min="10249" max="10250" width="10.6640625" style="253" customWidth="1"/>
    <col min="10251" max="10251" width="11.109375" style="253" customWidth="1"/>
    <col min="10252" max="10252" width="14.6640625" style="253" customWidth="1"/>
    <col min="10253" max="10253" width="16.88671875" style="253" customWidth="1"/>
    <col min="10254" max="10254" width="11" style="253" customWidth="1"/>
    <col min="10255" max="10496" width="9.33203125" style="253"/>
    <col min="10497" max="10497" width="50.6640625" style="253" customWidth="1"/>
    <col min="10498" max="10499" width="10.6640625" style="253" customWidth="1"/>
    <col min="10500" max="10500" width="12.6640625" style="253" customWidth="1"/>
    <col min="10501" max="10504" width="11.6640625" style="253" customWidth="1"/>
    <col min="10505" max="10506" width="10.6640625" style="253" customWidth="1"/>
    <col min="10507" max="10507" width="11.109375" style="253" customWidth="1"/>
    <col min="10508" max="10508" width="14.6640625" style="253" customWidth="1"/>
    <col min="10509" max="10509" width="16.88671875" style="253" customWidth="1"/>
    <col min="10510" max="10510" width="11" style="253" customWidth="1"/>
    <col min="10511" max="10752" width="9.33203125" style="253"/>
    <col min="10753" max="10753" width="50.6640625" style="253" customWidth="1"/>
    <col min="10754" max="10755" width="10.6640625" style="253" customWidth="1"/>
    <col min="10756" max="10756" width="12.6640625" style="253" customWidth="1"/>
    <col min="10757" max="10760" width="11.6640625" style="253" customWidth="1"/>
    <col min="10761" max="10762" width="10.6640625" style="253" customWidth="1"/>
    <col min="10763" max="10763" width="11.109375" style="253" customWidth="1"/>
    <col min="10764" max="10764" width="14.6640625" style="253" customWidth="1"/>
    <col min="10765" max="10765" width="16.88671875" style="253" customWidth="1"/>
    <col min="10766" max="10766" width="11" style="253" customWidth="1"/>
    <col min="10767" max="11008" width="9.33203125" style="253"/>
    <col min="11009" max="11009" width="50.6640625" style="253" customWidth="1"/>
    <col min="11010" max="11011" width="10.6640625" style="253" customWidth="1"/>
    <col min="11012" max="11012" width="12.6640625" style="253" customWidth="1"/>
    <col min="11013" max="11016" width="11.6640625" style="253" customWidth="1"/>
    <col min="11017" max="11018" width="10.6640625" style="253" customWidth="1"/>
    <col min="11019" max="11019" width="11.109375" style="253" customWidth="1"/>
    <col min="11020" max="11020" width="14.6640625" style="253" customWidth="1"/>
    <col min="11021" max="11021" width="16.88671875" style="253" customWidth="1"/>
    <col min="11022" max="11022" width="11" style="253" customWidth="1"/>
    <col min="11023" max="11264" width="9.33203125" style="253"/>
    <col min="11265" max="11265" width="50.6640625" style="253" customWidth="1"/>
    <col min="11266" max="11267" width="10.6640625" style="253" customWidth="1"/>
    <col min="11268" max="11268" width="12.6640625" style="253" customWidth="1"/>
    <col min="11269" max="11272" width="11.6640625" style="253" customWidth="1"/>
    <col min="11273" max="11274" width="10.6640625" style="253" customWidth="1"/>
    <col min="11275" max="11275" width="11.109375" style="253" customWidth="1"/>
    <col min="11276" max="11276" width="14.6640625" style="253" customWidth="1"/>
    <col min="11277" max="11277" width="16.88671875" style="253" customWidth="1"/>
    <col min="11278" max="11278" width="11" style="253" customWidth="1"/>
    <col min="11279" max="11520" width="9.33203125" style="253"/>
    <col min="11521" max="11521" width="50.6640625" style="253" customWidth="1"/>
    <col min="11522" max="11523" width="10.6640625" style="253" customWidth="1"/>
    <col min="11524" max="11524" width="12.6640625" style="253" customWidth="1"/>
    <col min="11525" max="11528" width="11.6640625" style="253" customWidth="1"/>
    <col min="11529" max="11530" width="10.6640625" style="253" customWidth="1"/>
    <col min="11531" max="11531" width="11.109375" style="253" customWidth="1"/>
    <col min="11532" max="11532" width="14.6640625" style="253" customWidth="1"/>
    <col min="11533" max="11533" width="16.88671875" style="253" customWidth="1"/>
    <col min="11534" max="11534" width="11" style="253" customWidth="1"/>
    <col min="11535" max="11776" width="9.33203125" style="253"/>
    <col min="11777" max="11777" width="50.6640625" style="253" customWidth="1"/>
    <col min="11778" max="11779" width="10.6640625" style="253" customWidth="1"/>
    <col min="11780" max="11780" width="12.6640625" style="253" customWidth="1"/>
    <col min="11781" max="11784" width="11.6640625" style="253" customWidth="1"/>
    <col min="11785" max="11786" width="10.6640625" style="253" customWidth="1"/>
    <col min="11787" max="11787" width="11.109375" style="253" customWidth="1"/>
    <col min="11788" max="11788" width="14.6640625" style="253" customWidth="1"/>
    <col min="11789" max="11789" width="16.88671875" style="253" customWidth="1"/>
    <col min="11790" max="11790" width="11" style="253" customWidth="1"/>
    <col min="11791" max="12032" width="9.33203125" style="253"/>
    <col min="12033" max="12033" width="50.6640625" style="253" customWidth="1"/>
    <col min="12034" max="12035" width="10.6640625" style="253" customWidth="1"/>
    <col min="12036" max="12036" width="12.6640625" style="253" customWidth="1"/>
    <col min="12037" max="12040" width="11.6640625" style="253" customWidth="1"/>
    <col min="12041" max="12042" width="10.6640625" style="253" customWidth="1"/>
    <col min="12043" max="12043" width="11.109375" style="253" customWidth="1"/>
    <col min="12044" max="12044" width="14.6640625" style="253" customWidth="1"/>
    <col min="12045" max="12045" width="16.88671875" style="253" customWidth="1"/>
    <col min="12046" max="12046" width="11" style="253" customWidth="1"/>
    <col min="12047" max="12288" width="9.33203125" style="253"/>
    <col min="12289" max="12289" width="50.6640625" style="253" customWidth="1"/>
    <col min="12290" max="12291" width="10.6640625" style="253" customWidth="1"/>
    <col min="12292" max="12292" width="12.6640625" style="253" customWidth="1"/>
    <col min="12293" max="12296" width="11.6640625" style="253" customWidth="1"/>
    <col min="12297" max="12298" width="10.6640625" style="253" customWidth="1"/>
    <col min="12299" max="12299" width="11.109375" style="253" customWidth="1"/>
    <col min="12300" max="12300" width="14.6640625" style="253" customWidth="1"/>
    <col min="12301" max="12301" width="16.88671875" style="253" customWidth="1"/>
    <col min="12302" max="12302" width="11" style="253" customWidth="1"/>
    <col min="12303" max="12544" width="9.33203125" style="253"/>
    <col min="12545" max="12545" width="50.6640625" style="253" customWidth="1"/>
    <col min="12546" max="12547" width="10.6640625" style="253" customWidth="1"/>
    <col min="12548" max="12548" width="12.6640625" style="253" customWidth="1"/>
    <col min="12549" max="12552" width="11.6640625" style="253" customWidth="1"/>
    <col min="12553" max="12554" width="10.6640625" style="253" customWidth="1"/>
    <col min="12555" max="12555" width="11.109375" style="253" customWidth="1"/>
    <col min="12556" max="12556" width="14.6640625" style="253" customWidth="1"/>
    <col min="12557" max="12557" width="16.88671875" style="253" customWidth="1"/>
    <col min="12558" max="12558" width="11" style="253" customWidth="1"/>
    <col min="12559" max="12800" width="9.33203125" style="253"/>
    <col min="12801" max="12801" width="50.6640625" style="253" customWidth="1"/>
    <col min="12802" max="12803" width="10.6640625" style="253" customWidth="1"/>
    <col min="12804" max="12804" width="12.6640625" style="253" customWidth="1"/>
    <col min="12805" max="12808" width="11.6640625" style="253" customWidth="1"/>
    <col min="12809" max="12810" width="10.6640625" style="253" customWidth="1"/>
    <col min="12811" max="12811" width="11.109375" style="253" customWidth="1"/>
    <col min="12812" max="12812" width="14.6640625" style="253" customWidth="1"/>
    <col min="12813" max="12813" width="16.88671875" style="253" customWidth="1"/>
    <col min="12814" max="12814" width="11" style="253" customWidth="1"/>
    <col min="12815" max="13056" width="9.33203125" style="253"/>
    <col min="13057" max="13057" width="50.6640625" style="253" customWidth="1"/>
    <col min="13058" max="13059" width="10.6640625" style="253" customWidth="1"/>
    <col min="13060" max="13060" width="12.6640625" style="253" customWidth="1"/>
    <col min="13061" max="13064" width="11.6640625" style="253" customWidth="1"/>
    <col min="13065" max="13066" width="10.6640625" style="253" customWidth="1"/>
    <col min="13067" max="13067" width="11.109375" style="253" customWidth="1"/>
    <col min="13068" max="13068" width="14.6640625" style="253" customWidth="1"/>
    <col min="13069" max="13069" width="16.88671875" style="253" customWidth="1"/>
    <col min="13070" max="13070" width="11" style="253" customWidth="1"/>
    <col min="13071" max="13312" width="9.33203125" style="253"/>
    <col min="13313" max="13313" width="50.6640625" style="253" customWidth="1"/>
    <col min="13314" max="13315" width="10.6640625" style="253" customWidth="1"/>
    <col min="13316" max="13316" width="12.6640625" style="253" customWidth="1"/>
    <col min="13317" max="13320" width="11.6640625" style="253" customWidth="1"/>
    <col min="13321" max="13322" width="10.6640625" style="253" customWidth="1"/>
    <col min="13323" max="13323" width="11.109375" style="253" customWidth="1"/>
    <col min="13324" max="13324" width="14.6640625" style="253" customWidth="1"/>
    <col min="13325" max="13325" width="16.88671875" style="253" customWidth="1"/>
    <col min="13326" max="13326" width="11" style="253" customWidth="1"/>
    <col min="13327" max="13568" width="9.33203125" style="253"/>
    <col min="13569" max="13569" width="50.6640625" style="253" customWidth="1"/>
    <col min="13570" max="13571" width="10.6640625" style="253" customWidth="1"/>
    <col min="13572" max="13572" width="12.6640625" style="253" customWidth="1"/>
    <col min="13573" max="13576" width="11.6640625" style="253" customWidth="1"/>
    <col min="13577" max="13578" width="10.6640625" style="253" customWidth="1"/>
    <col min="13579" max="13579" width="11.109375" style="253" customWidth="1"/>
    <col min="13580" max="13580" width="14.6640625" style="253" customWidth="1"/>
    <col min="13581" max="13581" width="16.88671875" style="253" customWidth="1"/>
    <col min="13582" max="13582" width="11" style="253" customWidth="1"/>
    <col min="13583" max="13824" width="9.33203125" style="253"/>
    <col min="13825" max="13825" width="50.6640625" style="253" customWidth="1"/>
    <col min="13826" max="13827" width="10.6640625" style="253" customWidth="1"/>
    <col min="13828" max="13828" width="12.6640625" style="253" customWidth="1"/>
    <col min="13829" max="13832" width="11.6640625" style="253" customWidth="1"/>
    <col min="13833" max="13834" width="10.6640625" style="253" customWidth="1"/>
    <col min="13835" max="13835" width="11.109375" style="253" customWidth="1"/>
    <col min="13836" max="13836" width="14.6640625" style="253" customWidth="1"/>
    <col min="13837" max="13837" width="16.88671875" style="253" customWidth="1"/>
    <col min="13838" max="13838" width="11" style="253" customWidth="1"/>
    <col min="13839" max="14080" width="9.33203125" style="253"/>
    <col min="14081" max="14081" width="50.6640625" style="253" customWidth="1"/>
    <col min="14082" max="14083" width="10.6640625" style="253" customWidth="1"/>
    <col min="14084" max="14084" width="12.6640625" style="253" customWidth="1"/>
    <col min="14085" max="14088" width="11.6640625" style="253" customWidth="1"/>
    <col min="14089" max="14090" width="10.6640625" style="253" customWidth="1"/>
    <col min="14091" max="14091" width="11.109375" style="253" customWidth="1"/>
    <col min="14092" max="14092" width="14.6640625" style="253" customWidth="1"/>
    <col min="14093" max="14093" width="16.88671875" style="253" customWidth="1"/>
    <col min="14094" max="14094" width="11" style="253" customWidth="1"/>
    <col min="14095" max="14336" width="9.33203125" style="253"/>
    <col min="14337" max="14337" width="50.6640625" style="253" customWidth="1"/>
    <col min="14338" max="14339" width="10.6640625" style="253" customWidth="1"/>
    <col min="14340" max="14340" width="12.6640625" style="253" customWidth="1"/>
    <col min="14341" max="14344" width="11.6640625" style="253" customWidth="1"/>
    <col min="14345" max="14346" width="10.6640625" style="253" customWidth="1"/>
    <col min="14347" max="14347" width="11.109375" style="253" customWidth="1"/>
    <col min="14348" max="14348" width="14.6640625" style="253" customWidth="1"/>
    <col min="14349" max="14349" width="16.88671875" style="253" customWidth="1"/>
    <col min="14350" max="14350" width="11" style="253" customWidth="1"/>
    <col min="14351" max="14592" width="9.33203125" style="253"/>
    <col min="14593" max="14593" width="50.6640625" style="253" customWidth="1"/>
    <col min="14594" max="14595" width="10.6640625" style="253" customWidth="1"/>
    <col min="14596" max="14596" width="12.6640625" style="253" customWidth="1"/>
    <col min="14597" max="14600" width="11.6640625" style="253" customWidth="1"/>
    <col min="14601" max="14602" width="10.6640625" style="253" customWidth="1"/>
    <col min="14603" max="14603" width="11.109375" style="253" customWidth="1"/>
    <col min="14604" max="14604" width="14.6640625" style="253" customWidth="1"/>
    <col min="14605" max="14605" width="16.88671875" style="253" customWidth="1"/>
    <col min="14606" max="14606" width="11" style="253" customWidth="1"/>
    <col min="14607" max="14848" width="9.33203125" style="253"/>
    <col min="14849" max="14849" width="50.6640625" style="253" customWidth="1"/>
    <col min="14850" max="14851" width="10.6640625" style="253" customWidth="1"/>
    <col min="14852" max="14852" width="12.6640625" style="253" customWidth="1"/>
    <col min="14853" max="14856" width="11.6640625" style="253" customWidth="1"/>
    <col min="14857" max="14858" width="10.6640625" style="253" customWidth="1"/>
    <col min="14859" max="14859" width="11.109375" style="253" customWidth="1"/>
    <col min="14860" max="14860" width="14.6640625" style="253" customWidth="1"/>
    <col min="14861" max="14861" width="16.88671875" style="253" customWidth="1"/>
    <col min="14862" max="14862" width="11" style="253" customWidth="1"/>
    <col min="14863" max="15104" width="9.33203125" style="253"/>
    <col min="15105" max="15105" width="50.6640625" style="253" customWidth="1"/>
    <col min="15106" max="15107" width="10.6640625" style="253" customWidth="1"/>
    <col min="15108" max="15108" width="12.6640625" style="253" customWidth="1"/>
    <col min="15109" max="15112" width="11.6640625" style="253" customWidth="1"/>
    <col min="15113" max="15114" width="10.6640625" style="253" customWidth="1"/>
    <col min="15115" max="15115" width="11.109375" style="253" customWidth="1"/>
    <col min="15116" max="15116" width="14.6640625" style="253" customWidth="1"/>
    <col min="15117" max="15117" width="16.88671875" style="253" customWidth="1"/>
    <col min="15118" max="15118" width="11" style="253" customWidth="1"/>
    <col min="15119" max="15360" width="9.33203125" style="253"/>
    <col min="15361" max="15361" width="50.6640625" style="253" customWidth="1"/>
    <col min="15362" max="15363" width="10.6640625" style="253" customWidth="1"/>
    <col min="15364" max="15364" width="12.6640625" style="253" customWidth="1"/>
    <col min="15365" max="15368" width="11.6640625" style="253" customWidth="1"/>
    <col min="15369" max="15370" width="10.6640625" style="253" customWidth="1"/>
    <col min="15371" max="15371" width="11.109375" style="253" customWidth="1"/>
    <col min="15372" max="15372" width="14.6640625" style="253" customWidth="1"/>
    <col min="15373" max="15373" width="16.88671875" style="253" customWidth="1"/>
    <col min="15374" max="15374" width="11" style="253" customWidth="1"/>
    <col min="15375" max="15616" width="9.33203125" style="253"/>
    <col min="15617" max="15617" width="50.6640625" style="253" customWidth="1"/>
    <col min="15618" max="15619" width="10.6640625" style="253" customWidth="1"/>
    <col min="15620" max="15620" width="12.6640625" style="253" customWidth="1"/>
    <col min="15621" max="15624" width="11.6640625" style="253" customWidth="1"/>
    <col min="15625" max="15626" width="10.6640625" style="253" customWidth="1"/>
    <col min="15627" max="15627" width="11.109375" style="253" customWidth="1"/>
    <col min="15628" max="15628" width="14.6640625" style="253" customWidth="1"/>
    <col min="15629" max="15629" width="16.88671875" style="253" customWidth="1"/>
    <col min="15630" max="15630" width="11" style="253" customWidth="1"/>
    <col min="15631" max="15872" width="9.33203125" style="253"/>
    <col min="15873" max="15873" width="50.6640625" style="253" customWidth="1"/>
    <col min="15874" max="15875" width="10.6640625" style="253" customWidth="1"/>
    <col min="15876" max="15876" width="12.6640625" style="253" customWidth="1"/>
    <col min="15877" max="15880" width="11.6640625" style="253" customWidth="1"/>
    <col min="15881" max="15882" width="10.6640625" style="253" customWidth="1"/>
    <col min="15883" max="15883" width="11.109375" style="253" customWidth="1"/>
    <col min="15884" max="15884" width="14.6640625" style="253" customWidth="1"/>
    <col min="15885" max="15885" width="16.88671875" style="253" customWidth="1"/>
    <col min="15886" max="15886" width="11" style="253" customWidth="1"/>
    <col min="15887" max="16128" width="9.33203125" style="253"/>
    <col min="16129" max="16129" width="50.6640625" style="253" customWidth="1"/>
    <col min="16130" max="16131" width="10.6640625" style="253" customWidth="1"/>
    <col min="16132" max="16132" width="12.6640625" style="253" customWidth="1"/>
    <col min="16133" max="16136" width="11.6640625" style="253" customWidth="1"/>
    <col min="16137" max="16138" width="10.6640625" style="253" customWidth="1"/>
    <col min="16139" max="16139" width="11.109375" style="253" customWidth="1"/>
    <col min="16140" max="16140" width="14.6640625" style="253" customWidth="1"/>
    <col min="16141" max="16141" width="16.88671875" style="253" customWidth="1"/>
    <col min="16142" max="16142" width="11" style="253" customWidth="1"/>
    <col min="16143" max="16384" width="9.33203125" style="253"/>
  </cols>
  <sheetData>
    <row r="1" spans="1:14">
      <c r="A1" s="23" t="s">
        <v>477</v>
      </c>
      <c r="B1" s="23"/>
      <c r="C1" s="23"/>
      <c r="D1" s="252"/>
      <c r="E1" s="23"/>
      <c r="F1" s="23"/>
      <c r="G1" s="16"/>
      <c r="H1" s="16"/>
      <c r="I1" s="17"/>
    </row>
    <row r="2" spans="1:14">
      <c r="A2" s="254" t="str">
        <f>CF!A2</f>
        <v>on consolidated basis</v>
      </c>
      <c r="B2" s="23"/>
      <c r="C2" s="23"/>
      <c r="D2" s="252"/>
      <c r="E2" s="23"/>
      <c r="F2" s="23"/>
      <c r="G2" s="255"/>
      <c r="H2" s="255"/>
      <c r="I2" s="256"/>
    </row>
    <row r="3" spans="1:14">
      <c r="A3" s="15"/>
      <c r="B3" s="23"/>
      <c r="C3" s="23"/>
      <c r="D3" s="23"/>
      <c r="E3" s="23"/>
      <c r="F3" s="252"/>
      <c r="G3" s="16"/>
      <c r="H3" s="16"/>
      <c r="I3" s="17"/>
    </row>
    <row r="4" spans="1:14">
      <c r="A4" s="27" t="str">
        <f>CF!A4</f>
        <v>ALLTERCO JSCo</v>
      </c>
      <c r="B4" s="23"/>
      <c r="C4" s="23"/>
      <c r="D4" s="23"/>
      <c r="E4" s="23"/>
      <c r="F4" s="252"/>
      <c r="G4" s="257"/>
      <c r="H4" s="257"/>
      <c r="I4" s="17"/>
      <c r="K4" s="147"/>
      <c r="L4" s="141"/>
    </row>
    <row r="5" spans="1:14">
      <c r="A5" s="27" t="str">
        <f>CF!A5</f>
        <v>UIC 201047670</v>
      </c>
      <c r="B5" s="258"/>
      <c r="C5" s="259"/>
      <c r="D5" s="259"/>
      <c r="E5" s="259"/>
      <c r="F5" s="259"/>
      <c r="G5" s="259"/>
      <c r="H5" s="259"/>
      <c r="I5" s="260"/>
      <c r="K5" s="151"/>
      <c r="L5" s="29"/>
    </row>
    <row r="6" spans="1:14">
      <c r="A6" s="541">
        <f>General!B10</f>
        <v>45382</v>
      </c>
      <c r="B6" s="16"/>
      <c r="C6" s="542"/>
      <c r="D6" s="15"/>
      <c r="E6" s="15"/>
      <c r="F6" s="16"/>
      <c r="G6" s="257"/>
      <c r="H6" s="257"/>
      <c r="I6" s="261"/>
      <c r="K6" s="151"/>
      <c r="L6" s="152"/>
    </row>
    <row r="7" spans="1:14" ht="16.2" thickBot="1">
      <c r="A7" s="262"/>
      <c r="B7" s="17"/>
      <c r="C7" s="262"/>
      <c r="D7" s="262"/>
      <c r="E7" s="262"/>
      <c r="F7" s="263"/>
      <c r="G7" s="263"/>
      <c r="H7" s="263"/>
      <c r="M7" s="33" t="s">
        <v>266</v>
      </c>
    </row>
    <row r="8" spans="1:14" s="267" customFormat="1" ht="31.2">
      <c r="A8" s="572" t="s">
        <v>478</v>
      </c>
      <c r="B8" s="575" t="s">
        <v>392</v>
      </c>
      <c r="C8" s="578" t="s">
        <v>479</v>
      </c>
      <c r="D8" s="264" t="s">
        <v>480</v>
      </c>
      <c r="E8" s="264"/>
      <c r="F8" s="264"/>
      <c r="G8" s="264"/>
      <c r="H8" s="264"/>
      <c r="I8" s="264" t="s">
        <v>481</v>
      </c>
      <c r="J8" s="264"/>
      <c r="K8" s="578" t="s">
        <v>484</v>
      </c>
      <c r="L8" s="578" t="s">
        <v>486</v>
      </c>
      <c r="M8" s="265"/>
      <c r="N8" s="266"/>
    </row>
    <row r="9" spans="1:14" s="267" customFormat="1" ht="31.2">
      <c r="A9" s="573"/>
      <c r="B9" s="576"/>
      <c r="C9" s="579"/>
      <c r="D9" s="581" t="s">
        <v>487</v>
      </c>
      <c r="E9" s="581" t="s">
        <v>488</v>
      </c>
      <c r="F9" s="268" t="s">
        <v>489</v>
      </c>
      <c r="G9" s="268"/>
      <c r="H9" s="268"/>
      <c r="I9" s="582" t="s">
        <v>482</v>
      </c>
      <c r="J9" s="582" t="s">
        <v>483</v>
      </c>
      <c r="K9" s="579"/>
      <c r="L9" s="579"/>
      <c r="M9" s="269" t="s">
        <v>485</v>
      </c>
      <c r="N9" s="266"/>
    </row>
    <row r="10" spans="1:14" s="267" customFormat="1">
      <c r="A10" s="574"/>
      <c r="B10" s="577"/>
      <c r="C10" s="580"/>
      <c r="D10" s="581"/>
      <c r="E10" s="581"/>
      <c r="F10" s="270" t="s">
        <v>490</v>
      </c>
      <c r="G10" s="270" t="s">
        <v>491</v>
      </c>
      <c r="H10" s="270" t="s">
        <v>293</v>
      </c>
      <c r="I10" s="580"/>
      <c r="J10" s="580"/>
      <c r="K10" s="580"/>
      <c r="L10" s="580"/>
      <c r="M10" s="271"/>
      <c r="N10" s="266"/>
    </row>
    <row r="11" spans="1:14" s="267" customFormat="1" ht="31.8" thickBot="1">
      <c r="A11" s="272" t="s">
        <v>2</v>
      </c>
      <c r="B11" s="273" t="s">
        <v>810</v>
      </c>
      <c r="C11" s="274">
        <v>1</v>
      </c>
      <c r="D11" s="274">
        <v>2</v>
      </c>
      <c r="E11" s="274">
        <v>3</v>
      </c>
      <c r="F11" s="274">
        <v>4</v>
      </c>
      <c r="G11" s="274">
        <v>5</v>
      </c>
      <c r="H11" s="274">
        <v>6</v>
      </c>
      <c r="I11" s="274">
        <v>7</v>
      </c>
      <c r="J11" s="274">
        <v>8</v>
      </c>
      <c r="K11" s="274">
        <v>9</v>
      </c>
      <c r="L11" s="274">
        <v>10</v>
      </c>
      <c r="M11" s="275">
        <v>11</v>
      </c>
    </row>
    <row r="12" spans="1:14" s="267" customFormat="1">
      <c r="A12" s="276" t="s">
        <v>492</v>
      </c>
      <c r="B12" s="277"/>
      <c r="C12" s="278" t="s">
        <v>17</v>
      </c>
      <c r="D12" s="278" t="s">
        <v>17</v>
      </c>
      <c r="E12" s="278" t="s">
        <v>22</v>
      </c>
      <c r="F12" s="278" t="s">
        <v>25</v>
      </c>
      <c r="G12" s="278" t="s">
        <v>27</v>
      </c>
      <c r="H12" s="278" t="s">
        <v>29</v>
      </c>
      <c r="I12" s="278" t="s">
        <v>35</v>
      </c>
      <c r="J12" s="278" t="s">
        <v>36</v>
      </c>
      <c r="K12" s="279" t="s">
        <v>216</v>
      </c>
      <c r="L12" s="277" t="s">
        <v>47</v>
      </c>
      <c r="M12" s="280" t="s">
        <v>51</v>
      </c>
    </row>
    <row r="13" spans="1:14">
      <c r="A13" s="281" t="s">
        <v>494</v>
      </c>
      <c r="B13" s="282" t="s">
        <v>217</v>
      </c>
      <c r="C13" s="283">
        <f>BS!H18</f>
        <v>18051</v>
      </c>
      <c r="D13" s="283">
        <f>BS!H20</f>
        <v>5403</v>
      </c>
      <c r="E13" s="283">
        <f>BS!H21</f>
        <v>956</v>
      </c>
      <c r="F13" s="283">
        <f>BS!H23</f>
        <v>2804</v>
      </c>
      <c r="G13" s="283">
        <f>'[3]1-Баланс'!H24</f>
        <v>0</v>
      </c>
      <c r="H13" s="206"/>
      <c r="I13" s="283">
        <f>BS!H29+BS!H32</f>
        <v>83165</v>
      </c>
      <c r="J13" s="283">
        <f>'[1]1-Баланс'!H30+'[1]1-Баланс'!H33</f>
        <v>0</v>
      </c>
      <c r="K13" s="206"/>
      <c r="L13" s="283">
        <f>SUM(C13:K13)</f>
        <v>110379</v>
      </c>
      <c r="M13" s="284">
        <f>BS!H40</f>
        <v>-776</v>
      </c>
      <c r="N13" s="285"/>
    </row>
    <row r="14" spans="1:14" ht="46.8">
      <c r="A14" s="281" t="s">
        <v>493</v>
      </c>
      <c r="B14" s="286" t="s">
        <v>811</v>
      </c>
      <c r="C14" s="287">
        <f>C15+C16</f>
        <v>0</v>
      </c>
      <c r="D14" s="287">
        <f t="shared" ref="D14:K14" si="0">D15+D16</f>
        <v>0</v>
      </c>
      <c r="E14" s="287">
        <f t="shared" si="0"/>
        <v>0</v>
      </c>
      <c r="F14" s="287">
        <f t="shared" si="0"/>
        <v>0</v>
      </c>
      <c r="G14" s="287">
        <f t="shared" si="0"/>
        <v>0</v>
      </c>
      <c r="H14" s="287">
        <f t="shared" si="0"/>
        <v>0</v>
      </c>
      <c r="I14" s="287">
        <f t="shared" si="0"/>
        <v>0</v>
      </c>
      <c r="J14" s="287">
        <f t="shared" si="0"/>
        <v>0</v>
      </c>
      <c r="K14" s="287">
        <f t="shared" si="0"/>
        <v>0</v>
      </c>
      <c r="L14" s="287">
        <f t="shared" ref="L14:L34" si="1">SUM(C14:K14)</f>
        <v>0</v>
      </c>
      <c r="M14" s="288"/>
    </row>
    <row r="15" spans="1:14">
      <c r="A15" s="289" t="s">
        <v>495</v>
      </c>
      <c r="B15" s="286" t="s">
        <v>218</v>
      </c>
      <c r="C15" s="172"/>
      <c r="D15" s="172"/>
      <c r="E15" s="172"/>
      <c r="F15" s="172"/>
      <c r="G15" s="172"/>
      <c r="H15" s="172"/>
      <c r="I15" s="172"/>
      <c r="J15" s="172"/>
      <c r="K15" s="172"/>
      <c r="L15" s="283">
        <f t="shared" si="1"/>
        <v>0</v>
      </c>
      <c r="M15" s="174"/>
    </row>
    <row r="16" spans="1:14">
      <c r="A16" s="289" t="s">
        <v>496</v>
      </c>
      <c r="B16" s="286" t="s">
        <v>219</v>
      </c>
      <c r="C16" s="172"/>
      <c r="D16" s="172"/>
      <c r="E16" s="172"/>
      <c r="F16" s="172"/>
      <c r="G16" s="172"/>
      <c r="H16" s="172"/>
      <c r="I16" s="172"/>
      <c r="J16" s="172"/>
      <c r="K16" s="172"/>
      <c r="L16" s="283">
        <f t="shared" si="1"/>
        <v>0</v>
      </c>
      <c r="M16" s="174"/>
    </row>
    <row r="17" spans="1:14">
      <c r="A17" s="281" t="s">
        <v>497</v>
      </c>
      <c r="B17" s="282" t="s">
        <v>220</v>
      </c>
      <c r="C17" s="283">
        <f>C13+C14</f>
        <v>18051</v>
      </c>
      <c r="D17" s="283">
        <f t="shared" ref="D17:M17" si="2">D13+D14</f>
        <v>5403</v>
      </c>
      <c r="E17" s="283">
        <f t="shared" si="2"/>
        <v>956</v>
      </c>
      <c r="F17" s="283">
        <f t="shared" si="2"/>
        <v>2804</v>
      </c>
      <c r="G17" s="283">
        <f t="shared" si="2"/>
        <v>0</v>
      </c>
      <c r="H17" s="283">
        <f t="shared" si="2"/>
        <v>0</v>
      </c>
      <c r="I17" s="283">
        <f t="shared" si="2"/>
        <v>83165</v>
      </c>
      <c r="J17" s="283">
        <f t="shared" si="2"/>
        <v>0</v>
      </c>
      <c r="K17" s="283">
        <f t="shared" si="2"/>
        <v>0</v>
      </c>
      <c r="L17" s="283">
        <f t="shared" si="1"/>
        <v>110379</v>
      </c>
      <c r="M17" s="284">
        <f t="shared" si="2"/>
        <v>-776</v>
      </c>
    </row>
    <row r="18" spans="1:14">
      <c r="A18" s="281" t="s">
        <v>498</v>
      </c>
      <c r="B18" s="282" t="s">
        <v>221</v>
      </c>
      <c r="C18" s="290"/>
      <c r="D18" s="290"/>
      <c r="E18" s="290"/>
      <c r="F18" s="290"/>
      <c r="G18" s="290"/>
      <c r="H18" s="290"/>
      <c r="I18" s="283">
        <f>BS!G32</f>
        <v>8990</v>
      </c>
      <c r="J18" s="283">
        <f>+'[1]1-Баланс'!G33</f>
        <v>0</v>
      </c>
      <c r="K18" s="206"/>
      <c r="L18" s="283">
        <f t="shared" si="1"/>
        <v>8990</v>
      </c>
      <c r="M18" s="207">
        <f>-'P&amp;L'!G43</f>
        <v>-84</v>
      </c>
    </row>
    <row r="19" spans="1:14">
      <c r="A19" s="289" t="s">
        <v>499</v>
      </c>
      <c r="B19" s="286" t="s">
        <v>222</v>
      </c>
      <c r="C19" s="287">
        <f>C20+C21</f>
        <v>0</v>
      </c>
      <c r="D19" s="287">
        <f>D20+D21</f>
        <v>0</v>
      </c>
      <c r="E19" s="287">
        <f>E20+E21</f>
        <v>0</v>
      </c>
      <c r="F19" s="287">
        <f t="shared" ref="F19:K19" si="3">F20+F21</f>
        <v>0</v>
      </c>
      <c r="G19" s="287">
        <f t="shared" si="3"/>
        <v>0</v>
      </c>
      <c r="H19" s="287">
        <f t="shared" si="3"/>
        <v>0</v>
      </c>
      <c r="I19" s="287">
        <f t="shared" si="3"/>
        <v>0</v>
      </c>
      <c r="J19" s="287">
        <f>J20+J21</f>
        <v>0</v>
      </c>
      <c r="K19" s="287">
        <f t="shared" si="3"/>
        <v>0</v>
      </c>
      <c r="L19" s="283">
        <f t="shared" si="1"/>
        <v>0</v>
      </c>
      <c r="M19" s="288">
        <f>M20+M21</f>
        <v>0</v>
      </c>
    </row>
    <row r="20" spans="1:14">
      <c r="A20" s="291" t="s">
        <v>500</v>
      </c>
      <c r="B20" s="292" t="s">
        <v>223</v>
      </c>
      <c r="C20" s="172"/>
      <c r="D20" s="172"/>
      <c r="E20" s="172"/>
      <c r="F20" s="172"/>
      <c r="G20" s="172"/>
      <c r="H20" s="172"/>
      <c r="I20" s="172"/>
      <c r="J20" s="172"/>
      <c r="K20" s="172"/>
      <c r="L20" s="283">
        <f>SUM(C20:K20)</f>
        <v>0</v>
      </c>
      <c r="M20" s="174"/>
    </row>
    <row r="21" spans="1:14">
      <c r="A21" s="291" t="s">
        <v>293</v>
      </c>
      <c r="B21" s="292" t="s">
        <v>224</v>
      </c>
      <c r="C21" s="172"/>
      <c r="D21" s="172"/>
      <c r="E21" s="172"/>
      <c r="F21" s="172"/>
      <c r="G21" s="172"/>
      <c r="H21" s="172"/>
      <c r="I21" s="172"/>
      <c r="J21" s="172"/>
      <c r="K21" s="172"/>
      <c r="L21" s="283">
        <f t="shared" si="1"/>
        <v>0</v>
      </c>
      <c r="M21" s="174"/>
    </row>
    <row r="22" spans="1:14">
      <c r="A22" s="289" t="s">
        <v>501</v>
      </c>
      <c r="B22" s="286" t="s">
        <v>225</v>
      </c>
      <c r="C22" s="172"/>
      <c r="D22" s="172"/>
      <c r="E22" s="172"/>
      <c r="F22" s="172"/>
      <c r="G22" s="172"/>
      <c r="H22" s="172"/>
      <c r="I22" s="172"/>
      <c r="J22" s="172"/>
      <c r="K22" s="172"/>
      <c r="L22" s="283">
        <f t="shared" si="1"/>
        <v>0</v>
      </c>
      <c r="M22" s="174"/>
    </row>
    <row r="23" spans="1:14" ht="31.2">
      <c r="A23" s="289" t="s">
        <v>502</v>
      </c>
      <c r="B23" s="286" t="s">
        <v>226</v>
      </c>
      <c r="C23" s="287">
        <f>C24-C25</f>
        <v>0</v>
      </c>
      <c r="D23" s="287">
        <f t="shared" ref="D23:M23" si="4">D24-D25</f>
        <v>0</v>
      </c>
      <c r="E23" s="287">
        <f t="shared" si="4"/>
        <v>0</v>
      </c>
      <c r="F23" s="287">
        <f t="shared" si="4"/>
        <v>0</v>
      </c>
      <c r="G23" s="287">
        <f t="shared" si="4"/>
        <v>0</v>
      </c>
      <c r="H23" s="287">
        <f t="shared" si="4"/>
        <v>0</v>
      </c>
      <c r="I23" s="287">
        <f t="shared" si="4"/>
        <v>0</v>
      </c>
      <c r="J23" s="287">
        <f t="shared" si="4"/>
        <v>0</v>
      </c>
      <c r="K23" s="287">
        <f t="shared" si="4"/>
        <v>0</v>
      </c>
      <c r="L23" s="283">
        <f t="shared" si="1"/>
        <v>0</v>
      </c>
      <c r="M23" s="288">
        <f t="shared" si="4"/>
        <v>0</v>
      </c>
    </row>
    <row r="24" spans="1:14">
      <c r="A24" s="289" t="s">
        <v>503</v>
      </c>
      <c r="B24" s="286" t="s">
        <v>227</v>
      </c>
      <c r="C24" s="172"/>
      <c r="D24" s="172"/>
      <c r="E24" s="172"/>
      <c r="F24" s="172"/>
      <c r="G24" s="172"/>
      <c r="H24" s="172"/>
      <c r="I24" s="172"/>
      <c r="J24" s="172"/>
      <c r="K24" s="172"/>
      <c r="L24" s="283">
        <f t="shared" si="1"/>
        <v>0</v>
      </c>
      <c r="M24" s="174"/>
    </row>
    <row r="25" spans="1:14">
      <c r="A25" s="289" t="s">
        <v>504</v>
      </c>
      <c r="B25" s="286" t="s">
        <v>228</v>
      </c>
      <c r="C25" s="172"/>
      <c r="D25" s="172"/>
      <c r="E25" s="172"/>
      <c r="F25" s="172"/>
      <c r="G25" s="172"/>
      <c r="H25" s="172"/>
      <c r="I25" s="172"/>
      <c r="J25" s="172"/>
      <c r="K25" s="172"/>
      <c r="L25" s="283">
        <f t="shared" si="1"/>
        <v>0</v>
      </c>
      <c r="M25" s="174"/>
    </row>
    <row r="26" spans="1:14" ht="31.2">
      <c r="A26" s="289" t="s">
        <v>505</v>
      </c>
      <c r="B26" s="286" t="s">
        <v>229</v>
      </c>
      <c r="C26" s="287">
        <f>C27-C28</f>
        <v>0</v>
      </c>
      <c r="D26" s="287">
        <f t="shared" ref="D26:M26" si="5">D27-D28</f>
        <v>0</v>
      </c>
      <c r="E26" s="287">
        <f t="shared" si="5"/>
        <v>0</v>
      </c>
      <c r="F26" s="287">
        <f t="shared" si="5"/>
        <v>0</v>
      </c>
      <c r="G26" s="287">
        <f t="shared" si="5"/>
        <v>0</v>
      </c>
      <c r="H26" s="287">
        <f t="shared" si="5"/>
        <v>0</v>
      </c>
      <c r="I26" s="287">
        <f t="shared" si="5"/>
        <v>0</v>
      </c>
      <c r="J26" s="287">
        <f t="shared" si="5"/>
        <v>0</v>
      </c>
      <c r="K26" s="287">
        <f t="shared" si="5"/>
        <v>0</v>
      </c>
      <c r="L26" s="283">
        <f t="shared" si="1"/>
        <v>0</v>
      </c>
      <c r="M26" s="288">
        <f t="shared" si="5"/>
        <v>0</v>
      </c>
    </row>
    <row r="27" spans="1:14">
      <c r="A27" s="289" t="s">
        <v>503</v>
      </c>
      <c r="B27" s="286" t="s">
        <v>230</v>
      </c>
      <c r="C27" s="172"/>
      <c r="D27" s="172"/>
      <c r="E27" s="172"/>
      <c r="F27" s="172"/>
      <c r="G27" s="172"/>
      <c r="H27" s="172"/>
      <c r="I27" s="172"/>
      <c r="J27" s="172"/>
      <c r="K27" s="172"/>
      <c r="L27" s="283">
        <f t="shared" si="1"/>
        <v>0</v>
      </c>
      <c r="M27" s="174"/>
    </row>
    <row r="28" spans="1:14">
      <c r="A28" s="289" t="s">
        <v>504</v>
      </c>
      <c r="B28" s="286" t="s">
        <v>231</v>
      </c>
      <c r="C28" s="172"/>
      <c r="D28" s="172"/>
      <c r="E28" s="172"/>
      <c r="F28" s="172"/>
      <c r="G28" s="172"/>
      <c r="H28" s="172"/>
      <c r="I28" s="172"/>
      <c r="J28" s="172"/>
      <c r="K28" s="172"/>
      <c r="L28" s="283">
        <f t="shared" si="1"/>
        <v>0</v>
      </c>
      <c r="M28" s="174"/>
    </row>
    <row r="29" spans="1:14">
      <c r="A29" s="289" t="s">
        <v>506</v>
      </c>
      <c r="B29" s="286" t="s">
        <v>232</v>
      </c>
      <c r="C29" s="172"/>
      <c r="D29" s="172"/>
      <c r="E29" s="172"/>
      <c r="F29" s="172"/>
      <c r="G29" s="172"/>
      <c r="H29" s="172"/>
      <c r="I29" s="172"/>
      <c r="J29" s="172"/>
      <c r="K29" s="172"/>
      <c r="L29" s="283">
        <f t="shared" si="1"/>
        <v>0</v>
      </c>
      <c r="M29" s="174"/>
    </row>
    <row r="30" spans="1:14">
      <c r="A30" s="289" t="s">
        <v>507</v>
      </c>
      <c r="B30" s="286" t="s">
        <v>233</v>
      </c>
      <c r="C30" s="172"/>
      <c r="D30" s="172"/>
      <c r="E30" s="172"/>
      <c r="F30" s="172">
        <v>268</v>
      </c>
      <c r="G30" s="172"/>
      <c r="H30" s="172"/>
      <c r="I30" s="172">
        <v>-1725</v>
      </c>
      <c r="J30" s="172"/>
      <c r="K30" s="172"/>
      <c r="L30" s="283">
        <f t="shared" si="1"/>
        <v>-1457</v>
      </c>
      <c r="M30" s="174">
        <v>310</v>
      </c>
    </row>
    <row r="31" spans="1:14">
      <c r="A31" s="281" t="s">
        <v>508</v>
      </c>
      <c r="B31" s="282" t="s">
        <v>234</v>
      </c>
      <c r="C31" s="283">
        <f>C19+C22+C23+C26+C30+C29+C17+C18</f>
        <v>18051</v>
      </c>
      <c r="D31" s="283">
        <f t="shared" ref="D31:M31" si="6">D19+D22+D23+D26+D30+D29+D17+D18</f>
        <v>5403</v>
      </c>
      <c r="E31" s="283">
        <f t="shared" si="6"/>
        <v>956</v>
      </c>
      <c r="F31" s="283">
        <f t="shared" si="6"/>
        <v>3072</v>
      </c>
      <c r="G31" s="283">
        <f t="shared" si="6"/>
        <v>0</v>
      </c>
      <c r="H31" s="283">
        <f t="shared" si="6"/>
        <v>0</v>
      </c>
      <c r="I31" s="283">
        <f>I19+I22+I23+I26+I30+I29+I17+I18</f>
        <v>90430</v>
      </c>
      <c r="J31" s="283">
        <f t="shared" si="6"/>
        <v>0</v>
      </c>
      <c r="K31" s="283">
        <f t="shared" si="6"/>
        <v>0</v>
      </c>
      <c r="L31" s="283">
        <f t="shared" si="1"/>
        <v>117912</v>
      </c>
      <c r="M31" s="284">
        <f t="shared" si="6"/>
        <v>-550</v>
      </c>
      <c r="N31" s="285"/>
    </row>
    <row r="32" spans="1:14" ht="31.2">
      <c r="A32" s="289" t="s">
        <v>509</v>
      </c>
      <c r="B32" s="286" t="s">
        <v>235</v>
      </c>
      <c r="C32" s="172"/>
      <c r="D32" s="172"/>
      <c r="E32" s="172">
        <v>-88</v>
      </c>
      <c r="F32" s="172"/>
      <c r="G32" s="172"/>
      <c r="H32" s="172"/>
      <c r="I32" s="172"/>
      <c r="J32" s="172"/>
      <c r="K32" s="172"/>
      <c r="L32" s="283">
        <f t="shared" si="1"/>
        <v>-88</v>
      </c>
      <c r="M32" s="174"/>
    </row>
    <row r="33" spans="1:13" ht="31.8" thickBot="1">
      <c r="A33" s="293" t="s">
        <v>510</v>
      </c>
      <c r="B33" s="294" t="s">
        <v>236</v>
      </c>
      <c r="C33" s="295"/>
      <c r="D33" s="295"/>
      <c r="E33" s="295"/>
      <c r="F33" s="295"/>
      <c r="G33" s="295"/>
      <c r="H33" s="295"/>
      <c r="I33" s="295"/>
      <c r="J33" s="295"/>
      <c r="K33" s="295"/>
      <c r="L33" s="296">
        <f t="shared" si="1"/>
        <v>0</v>
      </c>
      <c r="M33" s="297"/>
    </row>
    <row r="34" spans="1:13" ht="16.2" thickBot="1">
      <c r="A34" s="298" t="s">
        <v>511</v>
      </c>
      <c r="B34" s="299" t="s">
        <v>237</v>
      </c>
      <c r="C34" s="300">
        <f t="shared" ref="C34:K34" si="7">C31+C32+C33</f>
        <v>18051</v>
      </c>
      <c r="D34" s="300">
        <f t="shared" si="7"/>
        <v>5403</v>
      </c>
      <c r="E34" s="300">
        <f t="shared" si="7"/>
        <v>868</v>
      </c>
      <c r="F34" s="300">
        <f t="shared" si="7"/>
        <v>3072</v>
      </c>
      <c r="G34" s="300">
        <f t="shared" si="7"/>
        <v>0</v>
      </c>
      <c r="H34" s="300">
        <f t="shared" si="7"/>
        <v>0</v>
      </c>
      <c r="I34" s="300">
        <f t="shared" si="7"/>
        <v>90430</v>
      </c>
      <c r="J34" s="300">
        <f t="shared" si="7"/>
        <v>0</v>
      </c>
      <c r="K34" s="300">
        <f t="shared" si="7"/>
        <v>0</v>
      </c>
      <c r="L34" s="300">
        <f t="shared" si="1"/>
        <v>117824</v>
      </c>
      <c r="M34" s="301">
        <f>M31+M32+M33</f>
        <v>-550</v>
      </c>
    </row>
    <row r="35" spans="1:13">
      <c r="A35" s="302"/>
      <c r="B35" s="303"/>
      <c r="C35" s="304"/>
      <c r="D35" s="304"/>
      <c r="E35" s="304"/>
      <c r="F35" s="304"/>
      <c r="G35" s="304"/>
      <c r="H35" s="304"/>
      <c r="I35" s="304"/>
      <c r="J35" s="304"/>
      <c r="K35" s="304"/>
    </row>
    <row r="36" spans="1:13">
      <c r="A36" s="305" t="s">
        <v>512</v>
      </c>
      <c r="B36" s="306"/>
      <c r="C36" s="306"/>
      <c r="D36" s="306"/>
      <c r="E36" s="306"/>
      <c r="F36" s="306"/>
      <c r="G36" s="306"/>
      <c r="H36" s="306"/>
      <c r="I36" s="306"/>
      <c r="J36" s="306"/>
      <c r="K36" s="304"/>
    </row>
    <row r="37" spans="1:13">
      <c r="A37" s="302"/>
      <c r="B37" s="303"/>
      <c r="C37" s="304"/>
      <c r="D37" s="304"/>
      <c r="E37" s="304"/>
      <c r="F37" s="304"/>
      <c r="G37" s="304"/>
      <c r="H37" s="304"/>
      <c r="I37" s="304"/>
      <c r="J37" s="304"/>
      <c r="K37" s="304"/>
    </row>
    <row r="38" spans="1:13">
      <c r="A38" s="140" t="str">
        <f>CF!A54</f>
        <v>Date of the report:</v>
      </c>
      <c r="B38" s="566">
        <f>CF!B54</f>
        <v>45427</v>
      </c>
      <c r="C38" s="566"/>
      <c r="D38" s="566"/>
      <c r="E38" s="566"/>
      <c r="F38" s="566"/>
      <c r="G38" s="566"/>
      <c r="H38" s="566"/>
    </row>
    <row r="39" spans="1:13">
      <c r="A39" s="140"/>
      <c r="B39" s="141"/>
      <c r="C39" s="141"/>
      <c r="D39" s="141"/>
      <c r="E39" s="141"/>
      <c r="F39" s="141"/>
      <c r="G39" s="141"/>
      <c r="H39" s="141"/>
    </row>
    <row r="40" spans="1:13">
      <c r="A40" s="142" t="str">
        <f>CF!A56</f>
        <v>Financial  statements prepared by</v>
      </c>
      <c r="B40" s="567" t="str">
        <f>CF!B56</f>
        <v>Svetozar Iliev</v>
      </c>
      <c r="C40" s="567"/>
      <c r="D40" s="567"/>
      <c r="E40" s="567"/>
      <c r="F40" s="567"/>
      <c r="G40" s="567"/>
      <c r="H40" s="567"/>
    </row>
    <row r="41" spans="1:13">
      <c r="A41" s="142"/>
      <c r="B41" s="29"/>
      <c r="C41" s="29"/>
      <c r="D41" s="29"/>
      <c r="E41" s="29"/>
      <c r="F41" s="29"/>
      <c r="G41" s="29"/>
      <c r="H41" s="29"/>
    </row>
    <row r="42" spans="1:13">
      <c r="A42" s="142" t="str">
        <f>CF!A58</f>
        <v>Representatives</v>
      </c>
      <c r="B42" s="568"/>
      <c r="C42" s="568"/>
      <c r="D42" s="568"/>
      <c r="E42" s="568"/>
      <c r="F42" s="568"/>
      <c r="G42" s="568"/>
      <c r="H42" s="568"/>
    </row>
    <row r="43" spans="1:13">
      <c r="A43" s="143"/>
      <c r="B43" s="565" t="s">
        <v>129</v>
      </c>
      <c r="C43" s="565"/>
      <c r="D43" s="565"/>
      <c r="E43" s="565"/>
      <c r="F43" s="137"/>
      <c r="G43" s="138"/>
      <c r="H43" s="39"/>
    </row>
    <row r="44" spans="1:13">
      <c r="A44" s="143"/>
      <c r="B44" s="565" t="s">
        <v>129</v>
      </c>
      <c r="C44" s="565"/>
      <c r="D44" s="565"/>
      <c r="E44" s="565"/>
      <c r="F44" s="137"/>
      <c r="G44" s="138"/>
      <c r="H44" s="39"/>
    </row>
    <row r="45" spans="1:13">
      <c r="A45" s="143"/>
      <c r="B45" s="565" t="s">
        <v>129</v>
      </c>
      <c r="C45" s="565"/>
      <c r="D45" s="565"/>
      <c r="E45" s="565"/>
      <c r="F45" s="137"/>
      <c r="G45" s="138"/>
      <c r="H45" s="39"/>
    </row>
    <row r="46" spans="1:13">
      <c r="A46" s="143"/>
      <c r="B46" s="565" t="s">
        <v>129</v>
      </c>
      <c r="C46" s="565"/>
      <c r="D46" s="565"/>
      <c r="E46" s="565"/>
      <c r="F46" s="137"/>
      <c r="G46" s="138"/>
      <c r="H46" s="39"/>
    </row>
    <row r="47" spans="1:13">
      <c r="A47" s="143"/>
      <c r="B47" s="565"/>
      <c r="C47" s="565"/>
      <c r="D47" s="565"/>
      <c r="E47" s="565"/>
      <c r="F47" s="137"/>
      <c r="G47" s="138"/>
      <c r="H47" s="39"/>
    </row>
    <row r="48" spans="1:13">
      <c r="A48" s="143"/>
      <c r="B48" s="565"/>
      <c r="C48" s="565"/>
      <c r="D48" s="565"/>
      <c r="E48" s="565"/>
      <c r="F48" s="137"/>
      <c r="G48" s="138"/>
      <c r="H48" s="39"/>
    </row>
    <row r="49" spans="1:8">
      <c r="A49" s="143"/>
      <c r="B49" s="565"/>
      <c r="C49" s="565"/>
      <c r="D49" s="565"/>
      <c r="E49" s="565"/>
      <c r="F49" s="137"/>
      <c r="G49" s="138"/>
      <c r="H49" s="39"/>
    </row>
  </sheetData>
  <mergeCells count="20">
    <mergeCell ref="K8:K10"/>
    <mergeCell ref="L8:L10"/>
    <mergeCell ref="D9:D10"/>
    <mergeCell ref="E9:E10"/>
    <mergeCell ref="I9:I10"/>
    <mergeCell ref="J9:J10"/>
    <mergeCell ref="B38:E38"/>
    <mergeCell ref="F38:H38"/>
    <mergeCell ref="A8:A10"/>
    <mergeCell ref="B8:B10"/>
    <mergeCell ref="C8:C10"/>
    <mergeCell ref="B46:E46"/>
    <mergeCell ref="B47:E47"/>
    <mergeCell ref="B48:E48"/>
    <mergeCell ref="B49:E49"/>
    <mergeCell ref="B40:H40"/>
    <mergeCell ref="B42:H42"/>
    <mergeCell ref="B43:E43"/>
    <mergeCell ref="B44:E44"/>
    <mergeCell ref="B45:E45"/>
  </mergeCells>
  <pageMargins left="0.25" right="0.25"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6A7E-7BEB-4961-85B0-C71A21FCD993}">
  <sheetPr>
    <pageSetUpPr fitToPage="1"/>
  </sheetPr>
  <dimension ref="A1:R56"/>
  <sheetViews>
    <sheetView topLeftCell="C7" zoomScale="50" zoomScaleNormal="50" workbookViewId="0">
      <selection activeCell="F41" sqref="F41"/>
    </sheetView>
  </sheetViews>
  <sheetFormatPr defaultColWidth="10.6640625" defaultRowHeight="15.6"/>
  <cols>
    <col min="1" max="1" width="4.6640625" style="336" customWidth="1"/>
    <col min="2" max="2" width="55.6640625" style="336" customWidth="1"/>
    <col min="3" max="9" width="10.6640625" style="336"/>
    <col min="10" max="10" width="13.6640625" style="336" customWidth="1"/>
    <col min="11" max="16" width="10.6640625" style="336"/>
    <col min="17" max="18" width="14.6640625" style="336" customWidth="1"/>
    <col min="19" max="256" width="10.6640625" style="336"/>
    <col min="257" max="257" width="4.6640625" style="336" customWidth="1"/>
    <col min="258" max="258" width="55.6640625" style="336" customWidth="1"/>
    <col min="259" max="265" width="10.6640625" style="336"/>
    <col min="266" max="266" width="13.6640625" style="336" customWidth="1"/>
    <col min="267" max="272" width="10.6640625" style="336"/>
    <col min="273" max="274" width="14.6640625" style="336" customWidth="1"/>
    <col min="275" max="512" width="10.6640625" style="336"/>
    <col min="513" max="513" width="4.6640625" style="336" customWidth="1"/>
    <col min="514" max="514" width="55.6640625" style="336" customWidth="1"/>
    <col min="515" max="521" width="10.6640625" style="336"/>
    <col min="522" max="522" width="13.6640625" style="336" customWidth="1"/>
    <col min="523" max="528" width="10.6640625" style="336"/>
    <col min="529" max="530" width="14.6640625" style="336" customWidth="1"/>
    <col min="531" max="768" width="10.6640625" style="336"/>
    <col min="769" max="769" width="4.6640625" style="336" customWidth="1"/>
    <col min="770" max="770" width="55.6640625" style="336" customWidth="1"/>
    <col min="771" max="777" width="10.6640625" style="336"/>
    <col min="778" max="778" width="13.6640625" style="336" customWidth="1"/>
    <col min="779" max="784" width="10.6640625" style="336"/>
    <col min="785" max="786" width="14.6640625" style="336" customWidth="1"/>
    <col min="787" max="1024" width="10.6640625" style="336"/>
    <col min="1025" max="1025" width="4.6640625" style="336" customWidth="1"/>
    <col min="1026" max="1026" width="55.6640625" style="336" customWidth="1"/>
    <col min="1027" max="1033" width="10.6640625" style="336"/>
    <col min="1034" max="1034" width="13.6640625" style="336" customWidth="1"/>
    <col min="1035" max="1040" width="10.6640625" style="336"/>
    <col min="1041" max="1042" width="14.6640625" style="336" customWidth="1"/>
    <col min="1043" max="1280" width="10.6640625" style="336"/>
    <col min="1281" max="1281" width="4.6640625" style="336" customWidth="1"/>
    <col min="1282" max="1282" width="55.6640625" style="336" customWidth="1"/>
    <col min="1283" max="1289" width="10.6640625" style="336"/>
    <col min="1290" max="1290" width="13.6640625" style="336" customWidth="1"/>
    <col min="1291" max="1296" width="10.6640625" style="336"/>
    <col min="1297" max="1298" width="14.6640625" style="336" customWidth="1"/>
    <col min="1299" max="1536" width="10.6640625" style="336"/>
    <col min="1537" max="1537" width="4.6640625" style="336" customWidth="1"/>
    <col min="1538" max="1538" width="55.6640625" style="336" customWidth="1"/>
    <col min="1539" max="1545" width="10.6640625" style="336"/>
    <col min="1546" max="1546" width="13.6640625" style="336" customWidth="1"/>
    <col min="1547" max="1552" width="10.6640625" style="336"/>
    <col min="1553" max="1554" width="14.6640625" style="336" customWidth="1"/>
    <col min="1555" max="1792" width="10.6640625" style="336"/>
    <col min="1793" max="1793" width="4.6640625" style="336" customWidth="1"/>
    <col min="1794" max="1794" width="55.6640625" style="336" customWidth="1"/>
    <col min="1795" max="1801" width="10.6640625" style="336"/>
    <col min="1802" max="1802" width="13.6640625" style="336" customWidth="1"/>
    <col min="1803" max="1808" width="10.6640625" style="336"/>
    <col min="1809" max="1810" width="14.6640625" style="336" customWidth="1"/>
    <col min="1811" max="2048" width="10.6640625" style="336"/>
    <col min="2049" max="2049" width="4.6640625" style="336" customWidth="1"/>
    <col min="2050" max="2050" width="55.6640625" style="336" customWidth="1"/>
    <col min="2051" max="2057" width="10.6640625" style="336"/>
    <col min="2058" max="2058" width="13.6640625" style="336" customWidth="1"/>
    <col min="2059" max="2064" width="10.6640625" style="336"/>
    <col min="2065" max="2066" width="14.6640625" style="336" customWidth="1"/>
    <col min="2067" max="2304" width="10.6640625" style="336"/>
    <col min="2305" max="2305" width="4.6640625" style="336" customWidth="1"/>
    <col min="2306" max="2306" width="55.6640625" style="336" customWidth="1"/>
    <col min="2307" max="2313" width="10.6640625" style="336"/>
    <col min="2314" max="2314" width="13.6640625" style="336" customWidth="1"/>
    <col min="2315" max="2320" width="10.6640625" style="336"/>
    <col min="2321" max="2322" width="14.6640625" style="336" customWidth="1"/>
    <col min="2323" max="2560" width="10.6640625" style="336"/>
    <col min="2561" max="2561" width="4.6640625" style="336" customWidth="1"/>
    <col min="2562" max="2562" width="55.6640625" style="336" customWidth="1"/>
    <col min="2563" max="2569" width="10.6640625" style="336"/>
    <col min="2570" max="2570" width="13.6640625" style="336" customWidth="1"/>
    <col min="2571" max="2576" width="10.6640625" style="336"/>
    <col min="2577" max="2578" width="14.6640625" style="336" customWidth="1"/>
    <col min="2579" max="2816" width="10.6640625" style="336"/>
    <col min="2817" max="2817" width="4.6640625" style="336" customWidth="1"/>
    <col min="2818" max="2818" width="55.6640625" style="336" customWidth="1"/>
    <col min="2819" max="2825" width="10.6640625" style="336"/>
    <col min="2826" max="2826" width="13.6640625" style="336" customWidth="1"/>
    <col min="2827" max="2832" width="10.6640625" style="336"/>
    <col min="2833" max="2834" width="14.6640625" style="336" customWidth="1"/>
    <col min="2835" max="3072" width="10.6640625" style="336"/>
    <col min="3073" max="3073" width="4.6640625" style="336" customWidth="1"/>
    <col min="3074" max="3074" width="55.6640625" style="336" customWidth="1"/>
    <col min="3075" max="3081" width="10.6640625" style="336"/>
    <col min="3082" max="3082" width="13.6640625" style="336" customWidth="1"/>
    <col min="3083" max="3088" width="10.6640625" style="336"/>
    <col min="3089" max="3090" width="14.6640625" style="336" customWidth="1"/>
    <col min="3091" max="3328" width="10.6640625" style="336"/>
    <col min="3329" max="3329" width="4.6640625" style="336" customWidth="1"/>
    <col min="3330" max="3330" width="55.6640625" style="336" customWidth="1"/>
    <col min="3331" max="3337" width="10.6640625" style="336"/>
    <col min="3338" max="3338" width="13.6640625" style="336" customWidth="1"/>
    <col min="3339" max="3344" width="10.6640625" style="336"/>
    <col min="3345" max="3346" width="14.6640625" style="336" customWidth="1"/>
    <col min="3347" max="3584" width="10.6640625" style="336"/>
    <col min="3585" max="3585" width="4.6640625" style="336" customWidth="1"/>
    <col min="3586" max="3586" width="55.6640625" style="336" customWidth="1"/>
    <col min="3587" max="3593" width="10.6640625" style="336"/>
    <col min="3594" max="3594" width="13.6640625" style="336" customWidth="1"/>
    <col min="3595" max="3600" width="10.6640625" style="336"/>
    <col min="3601" max="3602" width="14.6640625" style="336" customWidth="1"/>
    <col min="3603" max="3840" width="10.6640625" style="336"/>
    <col min="3841" max="3841" width="4.6640625" style="336" customWidth="1"/>
    <col min="3842" max="3842" width="55.6640625" style="336" customWidth="1"/>
    <col min="3843" max="3849" width="10.6640625" style="336"/>
    <col min="3850" max="3850" width="13.6640625" style="336" customWidth="1"/>
    <col min="3851" max="3856" width="10.6640625" style="336"/>
    <col min="3857" max="3858" width="14.6640625" style="336" customWidth="1"/>
    <col min="3859" max="4096" width="10.6640625" style="336"/>
    <col min="4097" max="4097" width="4.6640625" style="336" customWidth="1"/>
    <col min="4098" max="4098" width="55.6640625" style="336" customWidth="1"/>
    <col min="4099" max="4105" width="10.6640625" style="336"/>
    <col min="4106" max="4106" width="13.6640625" style="336" customWidth="1"/>
    <col min="4107" max="4112" width="10.6640625" style="336"/>
    <col min="4113" max="4114" width="14.6640625" style="336" customWidth="1"/>
    <col min="4115" max="4352" width="10.6640625" style="336"/>
    <col min="4353" max="4353" width="4.6640625" style="336" customWidth="1"/>
    <col min="4354" max="4354" width="55.6640625" style="336" customWidth="1"/>
    <col min="4355" max="4361" width="10.6640625" style="336"/>
    <col min="4362" max="4362" width="13.6640625" style="336" customWidth="1"/>
    <col min="4363" max="4368" width="10.6640625" style="336"/>
    <col min="4369" max="4370" width="14.6640625" style="336" customWidth="1"/>
    <col min="4371" max="4608" width="10.6640625" style="336"/>
    <col min="4609" max="4609" width="4.6640625" style="336" customWidth="1"/>
    <col min="4610" max="4610" width="55.6640625" style="336" customWidth="1"/>
    <col min="4611" max="4617" width="10.6640625" style="336"/>
    <col min="4618" max="4618" width="13.6640625" style="336" customWidth="1"/>
    <col min="4619" max="4624" width="10.6640625" style="336"/>
    <col min="4625" max="4626" width="14.6640625" style="336" customWidth="1"/>
    <col min="4627" max="4864" width="10.6640625" style="336"/>
    <col min="4865" max="4865" width="4.6640625" style="336" customWidth="1"/>
    <col min="4866" max="4866" width="55.6640625" style="336" customWidth="1"/>
    <col min="4867" max="4873" width="10.6640625" style="336"/>
    <col min="4874" max="4874" width="13.6640625" style="336" customWidth="1"/>
    <col min="4875" max="4880" width="10.6640625" style="336"/>
    <col min="4881" max="4882" width="14.6640625" style="336" customWidth="1"/>
    <col min="4883" max="5120" width="10.6640625" style="336"/>
    <col min="5121" max="5121" width="4.6640625" style="336" customWidth="1"/>
    <col min="5122" max="5122" width="55.6640625" style="336" customWidth="1"/>
    <col min="5123" max="5129" width="10.6640625" style="336"/>
    <col min="5130" max="5130" width="13.6640625" style="336" customWidth="1"/>
    <col min="5131" max="5136" width="10.6640625" style="336"/>
    <col min="5137" max="5138" width="14.6640625" style="336" customWidth="1"/>
    <col min="5139" max="5376" width="10.6640625" style="336"/>
    <col min="5377" max="5377" width="4.6640625" style="336" customWidth="1"/>
    <col min="5378" max="5378" width="55.6640625" style="336" customWidth="1"/>
    <col min="5379" max="5385" width="10.6640625" style="336"/>
    <col min="5386" max="5386" width="13.6640625" style="336" customWidth="1"/>
    <col min="5387" max="5392" width="10.6640625" style="336"/>
    <col min="5393" max="5394" width="14.6640625" style="336" customWidth="1"/>
    <col min="5395" max="5632" width="10.6640625" style="336"/>
    <col min="5633" max="5633" width="4.6640625" style="336" customWidth="1"/>
    <col min="5634" max="5634" width="55.6640625" style="336" customWidth="1"/>
    <col min="5635" max="5641" width="10.6640625" style="336"/>
    <col min="5642" max="5642" width="13.6640625" style="336" customWidth="1"/>
    <col min="5643" max="5648" width="10.6640625" style="336"/>
    <col min="5649" max="5650" width="14.6640625" style="336" customWidth="1"/>
    <col min="5651" max="5888" width="10.6640625" style="336"/>
    <col min="5889" max="5889" width="4.6640625" style="336" customWidth="1"/>
    <col min="5890" max="5890" width="55.6640625" style="336" customWidth="1"/>
    <col min="5891" max="5897" width="10.6640625" style="336"/>
    <col min="5898" max="5898" width="13.6640625" style="336" customWidth="1"/>
    <col min="5899" max="5904" width="10.6640625" style="336"/>
    <col min="5905" max="5906" width="14.6640625" style="336" customWidth="1"/>
    <col min="5907" max="6144" width="10.6640625" style="336"/>
    <col min="6145" max="6145" width="4.6640625" style="336" customWidth="1"/>
    <col min="6146" max="6146" width="55.6640625" style="336" customWidth="1"/>
    <col min="6147" max="6153" width="10.6640625" style="336"/>
    <col min="6154" max="6154" width="13.6640625" style="336" customWidth="1"/>
    <col min="6155" max="6160" width="10.6640625" style="336"/>
    <col min="6161" max="6162" width="14.6640625" style="336" customWidth="1"/>
    <col min="6163" max="6400" width="10.6640625" style="336"/>
    <col min="6401" max="6401" width="4.6640625" style="336" customWidth="1"/>
    <col min="6402" max="6402" width="55.6640625" style="336" customWidth="1"/>
    <col min="6403" max="6409" width="10.6640625" style="336"/>
    <col min="6410" max="6410" width="13.6640625" style="336" customWidth="1"/>
    <col min="6411" max="6416" width="10.6640625" style="336"/>
    <col min="6417" max="6418" width="14.6640625" style="336" customWidth="1"/>
    <col min="6419" max="6656" width="10.6640625" style="336"/>
    <col min="6657" max="6657" width="4.6640625" style="336" customWidth="1"/>
    <col min="6658" max="6658" width="55.6640625" style="336" customWidth="1"/>
    <col min="6659" max="6665" width="10.6640625" style="336"/>
    <col min="6666" max="6666" width="13.6640625" style="336" customWidth="1"/>
    <col min="6667" max="6672" width="10.6640625" style="336"/>
    <col min="6673" max="6674" width="14.6640625" style="336" customWidth="1"/>
    <col min="6675" max="6912" width="10.6640625" style="336"/>
    <col min="6913" max="6913" width="4.6640625" style="336" customWidth="1"/>
    <col min="6914" max="6914" width="55.6640625" style="336" customWidth="1"/>
    <col min="6915" max="6921" width="10.6640625" style="336"/>
    <col min="6922" max="6922" width="13.6640625" style="336" customWidth="1"/>
    <col min="6923" max="6928" width="10.6640625" style="336"/>
    <col min="6929" max="6930" width="14.6640625" style="336" customWidth="1"/>
    <col min="6931" max="7168" width="10.6640625" style="336"/>
    <col min="7169" max="7169" width="4.6640625" style="336" customWidth="1"/>
    <col min="7170" max="7170" width="55.6640625" style="336" customWidth="1"/>
    <col min="7171" max="7177" width="10.6640625" style="336"/>
    <col min="7178" max="7178" width="13.6640625" style="336" customWidth="1"/>
    <col min="7179" max="7184" width="10.6640625" style="336"/>
    <col min="7185" max="7186" width="14.6640625" style="336" customWidth="1"/>
    <col min="7187" max="7424" width="10.6640625" style="336"/>
    <col min="7425" max="7425" width="4.6640625" style="336" customWidth="1"/>
    <col min="7426" max="7426" width="55.6640625" style="336" customWidth="1"/>
    <col min="7427" max="7433" width="10.6640625" style="336"/>
    <col min="7434" max="7434" width="13.6640625" style="336" customWidth="1"/>
    <col min="7435" max="7440" width="10.6640625" style="336"/>
    <col min="7441" max="7442" width="14.6640625" style="336" customWidth="1"/>
    <col min="7443" max="7680" width="10.6640625" style="336"/>
    <col min="7681" max="7681" width="4.6640625" style="336" customWidth="1"/>
    <col min="7682" max="7682" width="55.6640625" style="336" customWidth="1"/>
    <col min="7683" max="7689" width="10.6640625" style="336"/>
    <col min="7690" max="7690" width="13.6640625" style="336" customWidth="1"/>
    <col min="7691" max="7696" width="10.6640625" style="336"/>
    <col min="7697" max="7698" width="14.6640625" style="336" customWidth="1"/>
    <col min="7699" max="7936" width="10.6640625" style="336"/>
    <col min="7937" max="7937" width="4.6640625" style="336" customWidth="1"/>
    <col min="7938" max="7938" width="55.6640625" style="336" customWidth="1"/>
    <col min="7939" max="7945" width="10.6640625" style="336"/>
    <col min="7946" max="7946" width="13.6640625" style="336" customWidth="1"/>
    <col min="7947" max="7952" width="10.6640625" style="336"/>
    <col min="7953" max="7954" width="14.6640625" style="336" customWidth="1"/>
    <col min="7955" max="8192" width="10.6640625" style="336"/>
    <col min="8193" max="8193" width="4.6640625" style="336" customWidth="1"/>
    <col min="8194" max="8194" width="55.6640625" style="336" customWidth="1"/>
    <col min="8195" max="8201" width="10.6640625" style="336"/>
    <col min="8202" max="8202" width="13.6640625" style="336" customWidth="1"/>
    <col min="8203" max="8208" width="10.6640625" style="336"/>
    <col min="8209" max="8210" width="14.6640625" style="336" customWidth="1"/>
    <col min="8211" max="8448" width="10.6640625" style="336"/>
    <col min="8449" max="8449" width="4.6640625" style="336" customWidth="1"/>
    <col min="8450" max="8450" width="55.6640625" style="336" customWidth="1"/>
    <col min="8451" max="8457" width="10.6640625" style="336"/>
    <col min="8458" max="8458" width="13.6640625" style="336" customWidth="1"/>
    <col min="8459" max="8464" width="10.6640625" style="336"/>
    <col min="8465" max="8466" width="14.6640625" style="336" customWidth="1"/>
    <col min="8467" max="8704" width="10.6640625" style="336"/>
    <col min="8705" max="8705" width="4.6640625" style="336" customWidth="1"/>
    <col min="8706" max="8706" width="55.6640625" style="336" customWidth="1"/>
    <col min="8707" max="8713" width="10.6640625" style="336"/>
    <col min="8714" max="8714" width="13.6640625" style="336" customWidth="1"/>
    <col min="8715" max="8720" width="10.6640625" style="336"/>
    <col min="8721" max="8722" width="14.6640625" style="336" customWidth="1"/>
    <col min="8723" max="8960" width="10.6640625" style="336"/>
    <col min="8961" max="8961" width="4.6640625" style="336" customWidth="1"/>
    <col min="8962" max="8962" width="55.6640625" style="336" customWidth="1"/>
    <col min="8963" max="8969" width="10.6640625" style="336"/>
    <col min="8970" max="8970" width="13.6640625" style="336" customWidth="1"/>
    <col min="8971" max="8976" width="10.6640625" style="336"/>
    <col min="8977" max="8978" width="14.6640625" style="336" customWidth="1"/>
    <col min="8979" max="9216" width="10.6640625" style="336"/>
    <col min="9217" max="9217" width="4.6640625" style="336" customWidth="1"/>
    <col min="9218" max="9218" width="55.6640625" style="336" customWidth="1"/>
    <col min="9219" max="9225" width="10.6640625" style="336"/>
    <col min="9226" max="9226" width="13.6640625" style="336" customWidth="1"/>
    <col min="9227" max="9232" width="10.6640625" style="336"/>
    <col min="9233" max="9234" width="14.6640625" style="336" customWidth="1"/>
    <col min="9235" max="9472" width="10.6640625" style="336"/>
    <col min="9473" max="9473" width="4.6640625" style="336" customWidth="1"/>
    <col min="9474" max="9474" width="55.6640625" style="336" customWidth="1"/>
    <col min="9475" max="9481" width="10.6640625" style="336"/>
    <col min="9482" max="9482" width="13.6640625" style="336" customWidth="1"/>
    <col min="9483" max="9488" width="10.6640625" style="336"/>
    <col min="9489" max="9490" width="14.6640625" style="336" customWidth="1"/>
    <col min="9491" max="9728" width="10.6640625" style="336"/>
    <col min="9729" max="9729" width="4.6640625" style="336" customWidth="1"/>
    <col min="9730" max="9730" width="55.6640625" style="336" customWidth="1"/>
    <col min="9731" max="9737" width="10.6640625" style="336"/>
    <col min="9738" max="9738" width="13.6640625" style="336" customWidth="1"/>
    <col min="9739" max="9744" width="10.6640625" style="336"/>
    <col min="9745" max="9746" width="14.6640625" style="336" customWidth="1"/>
    <col min="9747" max="9984" width="10.6640625" style="336"/>
    <col min="9985" max="9985" width="4.6640625" style="336" customWidth="1"/>
    <col min="9986" max="9986" width="55.6640625" style="336" customWidth="1"/>
    <col min="9987" max="9993" width="10.6640625" style="336"/>
    <col min="9994" max="9994" width="13.6640625" style="336" customWidth="1"/>
    <col min="9995" max="10000" width="10.6640625" style="336"/>
    <col min="10001" max="10002" width="14.6640625" style="336" customWidth="1"/>
    <col min="10003" max="10240" width="10.6640625" style="336"/>
    <col min="10241" max="10241" width="4.6640625" style="336" customWidth="1"/>
    <col min="10242" max="10242" width="55.6640625" style="336" customWidth="1"/>
    <col min="10243" max="10249" width="10.6640625" style="336"/>
    <col min="10250" max="10250" width="13.6640625" style="336" customWidth="1"/>
    <col min="10251" max="10256" width="10.6640625" style="336"/>
    <col min="10257" max="10258" width="14.6640625" style="336" customWidth="1"/>
    <col min="10259" max="10496" width="10.6640625" style="336"/>
    <col min="10497" max="10497" width="4.6640625" style="336" customWidth="1"/>
    <col min="10498" max="10498" width="55.6640625" style="336" customWidth="1"/>
    <col min="10499" max="10505" width="10.6640625" style="336"/>
    <col min="10506" max="10506" width="13.6640625" style="336" customWidth="1"/>
    <col min="10507" max="10512" width="10.6640625" style="336"/>
    <col min="10513" max="10514" width="14.6640625" style="336" customWidth="1"/>
    <col min="10515" max="10752" width="10.6640625" style="336"/>
    <col min="10753" max="10753" width="4.6640625" style="336" customWidth="1"/>
    <col min="10754" max="10754" width="55.6640625" style="336" customWidth="1"/>
    <col min="10755" max="10761" width="10.6640625" style="336"/>
    <col min="10762" max="10762" width="13.6640625" style="336" customWidth="1"/>
    <col min="10763" max="10768" width="10.6640625" style="336"/>
    <col min="10769" max="10770" width="14.6640625" style="336" customWidth="1"/>
    <col min="10771" max="11008" width="10.6640625" style="336"/>
    <col min="11009" max="11009" width="4.6640625" style="336" customWidth="1"/>
    <col min="11010" max="11010" width="55.6640625" style="336" customWidth="1"/>
    <col min="11011" max="11017" width="10.6640625" style="336"/>
    <col min="11018" max="11018" width="13.6640625" style="336" customWidth="1"/>
    <col min="11019" max="11024" width="10.6640625" style="336"/>
    <col min="11025" max="11026" width="14.6640625" style="336" customWidth="1"/>
    <col min="11027" max="11264" width="10.6640625" style="336"/>
    <col min="11265" max="11265" width="4.6640625" style="336" customWidth="1"/>
    <col min="11266" max="11266" width="55.6640625" style="336" customWidth="1"/>
    <col min="11267" max="11273" width="10.6640625" style="336"/>
    <col min="11274" max="11274" width="13.6640625" style="336" customWidth="1"/>
    <col min="11275" max="11280" width="10.6640625" style="336"/>
    <col min="11281" max="11282" width="14.6640625" style="336" customWidth="1"/>
    <col min="11283" max="11520" width="10.6640625" style="336"/>
    <col min="11521" max="11521" width="4.6640625" style="336" customWidth="1"/>
    <col min="11522" max="11522" width="55.6640625" style="336" customWidth="1"/>
    <col min="11523" max="11529" width="10.6640625" style="336"/>
    <col min="11530" max="11530" width="13.6640625" style="336" customWidth="1"/>
    <col min="11531" max="11536" width="10.6640625" style="336"/>
    <col min="11537" max="11538" width="14.6640625" style="336" customWidth="1"/>
    <col min="11539" max="11776" width="10.6640625" style="336"/>
    <col min="11777" max="11777" width="4.6640625" style="336" customWidth="1"/>
    <col min="11778" max="11778" width="55.6640625" style="336" customWidth="1"/>
    <col min="11779" max="11785" width="10.6640625" style="336"/>
    <col min="11786" max="11786" width="13.6640625" style="336" customWidth="1"/>
    <col min="11787" max="11792" width="10.6640625" style="336"/>
    <col min="11793" max="11794" width="14.6640625" style="336" customWidth="1"/>
    <col min="11795" max="12032" width="10.6640625" style="336"/>
    <col min="12033" max="12033" width="4.6640625" style="336" customWidth="1"/>
    <col min="12034" max="12034" width="55.6640625" style="336" customWidth="1"/>
    <col min="12035" max="12041" width="10.6640625" style="336"/>
    <col min="12042" max="12042" width="13.6640625" style="336" customWidth="1"/>
    <col min="12043" max="12048" width="10.6640625" style="336"/>
    <col min="12049" max="12050" width="14.6640625" style="336" customWidth="1"/>
    <col min="12051" max="12288" width="10.6640625" style="336"/>
    <col min="12289" max="12289" width="4.6640625" style="336" customWidth="1"/>
    <col min="12290" max="12290" width="55.6640625" style="336" customWidth="1"/>
    <col min="12291" max="12297" width="10.6640625" style="336"/>
    <col min="12298" max="12298" width="13.6640625" style="336" customWidth="1"/>
    <col min="12299" max="12304" width="10.6640625" style="336"/>
    <col min="12305" max="12306" width="14.6640625" style="336" customWidth="1"/>
    <col min="12307" max="12544" width="10.6640625" style="336"/>
    <col min="12545" max="12545" width="4.6640625" style="336" customWidth="1"/>
    <col min="12546" max="12546" width="55.6640625" style="336" customWidth="1"/>
    <col min="12547" max="12553" width="10.6640625" style="336"/>
    <col min="12554" max="12554" width="13.6640625" style="336" customWidth="1"/>
    <col min="12555" max="12560" width="10.6640625" style="336"/>
    <col min="12561" max="12562" width="14.6640625" style="336" customWidth="1"/>
    <col min="12563" max="12800" width="10.6640625" style="336"/>
    <col min="12801" max="12801" width="4.6640625" style="336" customWidth="1"/>
    <col min="12802" max="12802" width="55.6640625" style="336" customWidth="1"/>
    <col min="12803" max="12809" width="10.6640625" style="336"/>
    <col min="12810" max="12810" width="13.6640625" style="336" customWidth="1"/>
    <col min="12811" max="12816" width="10.6640625" style="336"/>
    <col min="12817" max="12818" width="14.6640625" style="336" customWidth="1"/>
    <col min="12819" max="13056" width="10.6640625" style="336"/>
    <col min="13057" max="13057" width="4.6640625" style="336" customWidth="1"/>
    <col min="13058" max="13058" width="55.6640625" style="336" customWidth="1"/>
    <col min="13059" max="13065" width="10.6640625" style="336"/>
    <col min="13066" max="13066" width="13.6640625" style="336" customWidth="1"/>
    <col min="13067" max="13072" width="10.6640625" style="336"/>
    <col min="13073" max="13074" width="14.6640625" style="336" customWidth="1"/>
    <col min="13075" max="13312" width="10.6640625" style="336"/>
    <col min="13313" max="13313" width="4.6640625" style="336" customWidth="1"/>
    <col min="13314" max="13314" width="55.6640625" style="336" customWidth="1"/>
    <col min="13315" max="13321" width="10.6640625" style="336"/>
    <col min="13322" max="13322" width="13.6640625" style="336" customWidth="1"/>
    <col min="13323" max="13328" width="10.6640625" style="336"/>
    <col min="13329" max="13330" width="14.6640625" style="336" customWidth="1"/>
    <col min="13331" max="13568" width="10.6640625" style="336"/>
    <col min="13569" max="13569" width="4.6640625" style="336" customWidth="1"/>
    <col min="13570" max="13570" width="55.6640625" style="336" customWidth="1"/>
    <col min="13571" max="13577" width="10.6640625" style="336"/>
    <col min="13578" max="13578" width="13.6640625" style="336" customWidth="1"/>
    <col min="13579" max="13584" width="10.6640625" style="336"/>
    <col min="13585" max="13586" width="14.6640625" style="336" customWidth="1"/>
    <col min="13587" max="13824" width="10.6640625" style="336"/>
    <col min="13825" max="13825" width="4.6640625" style="336" customWidth="1"/>
    <col min="13826" max="13826" width="55.6640625" style="336" customWidth="1"/>
    <col min="13827" max="13833" width="10.6640625" style="336"/>
    <col min="13834" max="13834" width="13.6640625" style="336" customWidth="1"/>
    <col min="13835" max="13840" width="10.6640625" style="336"/>
    <col min="13841" max="13842" width="14.6640625" style="336" customWidth="1"/>
    <col min="13843" max="14080" width="10.6640625" style="336"/>
    <col min="14081" max="14081" width="4.6640625" style="336" customWidth="1"/>
    <col min="14082" max="14082" width="55.6640625" style="336" customWidth="1"/>
    <col min="14083" max="14089" width="10.6640625" style="336"/>
    <col min="14090" max="14090" width="13.6640625" style="336" customWidth="1"/>
    <col min="14091" max="14096" width="10.6640625" style="336"/>
    <col min="14097" max="14098" width="14.6640625" style="336" customWidth="1"/>
    <col min="14099" max="14336" width="10.6640625" style="336"/>
    <col min="14337" max="14337" width="4.6640625" style="336" customWidth="1"/>
    <col min="14338" max="14338" width="55.6640625" style="336" customWidth="1"/>
    <col min="14339" max="14345" width="10.6640625" style="336"/>
    <col min="14346" max="14346" width="13.6640625" style="336" customWidth="1"/>
    <col min="14347" max="14352" width="10.6640625" style="336"/>
    <col min="14353" max="14354" width="14.6640625" style="336" customWidth="1"/>
    <col min="14355" max="14592" width="10.6640625" style="336"/>
    <col min="14593" max="14593" width="4.6640625" style="336" customWidth="1"/>
    <col min="14594" max="14594" width="55.6640625" style="336" customWidth="1"/>
    <col min="14595" max="14601" width="10.6640625" style="336"/>
    <col min="14602" max="14602" width="13.6640625" style="336" customWidth="1"/>
    <col min="14603" max="14608" width="10.6640625" style="336"/>
    <col min="14609" max="14610" width="14.6640625" style="336" customWidth="1"/>
    <col min="14611" max="14848" width="10.6640625" style="336"/>
    <col min="14849" max="14849" width="4.6640625" style="336" customWidth="1"/>
    <col min="14850" max="14850" width="55.6640625" style="336" customWidth="1"/>
    <col min="14851" max="14857" width="10.6640625" style="336"/>
    <col min="14858" max="14858" width="13.6640625" style="336" customWidth="1"/>
    <col min="14859" max="14864" width="10.6640625" style="336"/>
    <col min="14865" max="14866" width="14.6640625" style="336" customWidth="1"/>
    <col min="14867" max="15104" width="10.6640625" style="336"/>
    <col min="15105" max="15105" width="4.6640625" style="336" customWidth="1"/>
    <col min="15106" max="15106" width="55.6640625" style="336" customWidth="1"/>
    <col min="15107" max="15113" width="10.6640625" style="336"/>
    <col min="15114" max="15114" width="13.6640625" style="336" customWidth="1"/>
    <col min="15115" max="15120" width="10.6640625" style="336"/>
    <col min="15121" max="15122" width="14.6640625" style="336" customWidth="1"/>
    <col min="15123" max="15360" width="10.6640625" style="336"/>
    <col min="15361" max="15361" width="4.6640625" style="336" customWidth="1"/>
    <col min="15362" max="15362" width="55.6640625" style="336" customWidth="1"/>
    <col min="15363" max="15369" width="10.6640625" style="336"/>
    <col min="15370" max="15370" width="13.6640625" style="336" customWidth="1"/>
    <col min="15371" max="15376" width="10.6640625" style="336"/>
    <col min="15377" max="15378" width="14.6640625" style="336" customWidth="1"/>
    <col min="15379" max="15616" width="10.6640625" style="336"/>
    <col min="15617" max="15617" width="4.6640625" style="336" customWidth="1"/>
    <col min="15618" max="15618" width="55.6640625" style="336" customWidth="1"/>
    <col min="15619" max="15625" width="10.6640625" style="336"/>
    <col min="15626" max="15626" width="13.6640625" style="336" customWidth="1"/>
    <col min="15627" max="15632" width="10.6640625" style="336"/>
    <col min="15633" max="15634" width="14.6640625" style="336" customWidth="1"/>
    <col min="15635" max="15872" width="10.6640625" style="336"/>
    <col min="15873" max="15873" width="4.6640625" style="336" customWidth="1"/>
    <col min="15874" max="15874" width="55.6640625" style="336" customWidth="1"/>
    <col min="15875" max="15881" width="10.6640625" style="336"/>
    <col min="15882" max="15882" width="13.6640625" style="336" customWidth="1"/>
    <col min="15883" max="15888" width="10.6640625" style="336"/>
    <col min="15889" max="15890" width="14.6640625" style="336" customWidth="1"/>
    <col min="15891" max="16128" width="10.6640625" style="336"/>
    <col min="16129" max="16129" width="4.6640625" style="336" customWidth="1"/>
    <col min="16130" max="16130" width="55.6640625" style="336" customWidth="1"/>
    <col min="16131" max="16137" width="10.6640625" style="336"/>
    <col min="16138" max="16138" width="13.6640625" style="336" customWidth="1"/>
    <col min="16139" max="16144" width="10.6640625" style="336"/>
    <col min="16145" max="16146" width="14.6640625" style="336" customWidth="1"/>
    <col min="16147" max="16384" width="10.6640625" style="336"/>
  </cols>
  <sheetData>
    <row r="1" spans="1:18">
      <c r="A1" s="15" t="s">
        <v>667</v>
      </c>
      <c r="B1" s="342"/>
      <c r="C1" s="343"/>
      <c r="D1" s="343"/>
      <c r="E1" s="343"/>
      <c r="F1" s="343"/>
      <c r="G1" s="343"/>
      <c r="H1" s="343"/>
      <c r="I1" s="343"/>
      <c r="J1" s="15"/>
      <c r="K1" s="218"/>
      <c r="L1" s="20"/>
      <c r="M1" s="20"/>
    </row>
    <row r="2" spans="1:18">
      <c r="A2" s="339" t="str">
        <f>General!A3</f>
        <v>on consolidated basis</v>
      </c>
      <c r="B2" s="342"/>
      <c r="C2" s="343"/>
      <c r="D2" s="343"/>
      <c r="E2" s="343"/>
      <c r="F2" s="343"/>
      <c r="G2" s="343"/>
      <c r="H2" s="343"/>
      <c r="I2" s="343"/>
      <c r="J2" s="15"/>
      <c r="K2" s="20"/>
      <c r="L2" s="20"/>
      <c r="M2" s="20"/>
    </row>
    <row r="3" spans="1:18">
      <c r="A3" s="544" t="str">
        <f>General!B14</f>
        <v>Shelly Group PLC</v>
      </c>
      <c r="B3" s="19"/>
      <c r="C3" s="344"/>
      <c r="D3" s="344"/>
      <c r="E3" s="344"/>
      <c r="F3" s="344"/>
      <c r="G3" s="344"/>
      <c r="H3" s="344"/>
      <c r="I3" s="344"/>
      <c r="J3" s="344"/>
      <c r="K3" s="345"/>
      <c r="P3" s="147"/>
      <c r="Q3" s="141"/>
    </row>
    <row r="4" spans="1:18">
      <c r="A4" s="27" t="str">
        <f>OE!A5</f>
        <v>UIC 201047670</v>
      </c>
      <c r="B4" s="335"/>
      <c r="C4" s="335"/>
      <c r="D4" s="335"/>
      <c r="E4" s="335"/>
      <c r="F4" s="335"/>
      <c r="G4" s="335"/>
      <c r="H4" s="335"/>
      <c r="I4" s="335"/>
      <c r="J4" s="335"/>
      <c r="L4" s="39"/>
      <c r="P4" s="151"/>
      <c r="Q4" s="29"/>
      <c r="R4" s="17"/>
    </row>
    <row r="5" spans="1:18">
      <c r="A5" s="541">
        <f>General!B10</f>
        <v>45382</v>
      </c>
      <c r="B5" s="15"/>
      <c r="C5" s="16"/>
      <c r="D5" s="16"/>
      <c r="E5" s="16"/>
      <c r="F5" s="16"/>
      <c r="G5" s="344"/>
      <c r="H5" s="344"/>
      <c r="I5" s="344"/>
      <c r="J5" s="339"/>
      <c r="L5" s="346"/>
      <c r="P5" s="151"/>
      <c r="Q5" s="152"/>
      <c r="R5" s="138"/>
    </row>
    <row r="6" spans="1:18" ht="16.2" thickBot="1">
      <c r="A6" s="347"/>
      <c r="B6" s="347"/>
      <c r="C6" s="346"/>
      <c r="D6" s="346"/>
      <c r="E6" s="346"/>
      <c r="F6" s="346"/>
      <c r="G6" s="346"/>
      <c r="H6" s="346"/>
      <c r="I6" s="346"/>
      <c r="J6" s="346"/>
      <c r="K6" s="346"/>
      <c r="L6" s="346"/>
      <c r="M6" s="346"/>
      <c r="N6" s="346"/>
      <c r="P6" s="346"/>
      <c r="Q6" s="348"/>
      <c r="R6" s="33" t="s">
        <v>266</v>
      </c>
    </row>
    <row r="7" spans="1:18" s="340" customFormat="1">
      <c r="A7" s="583" t="s">
        <v>668</v>
      </c>
      <c r="B7" s="584"/>
      <c r="C7" s="587" t="s">
        <v>392</v>
      </c>
      <c r="D7" s="349" t="s">
        <v>669</v>
      </c>
      <c r="E7" s="349"/>
      <c r="F7" s="349"/>
      <c r="G7" s="349"/>
      <c r="H7" s="349" t="s">
        <v>670</v>
      </c>
      <c r="I7" s="349"/>
      <c r="J7" s="589" t="s">
        <v>676</v>
      </c>
      <c r="K7" s="349" t="s">
        <v>696</v>
      </c>
      <c r="L7" s="349"/>
      <c r="M7" s="349"/>
      <c r="N7" s="349"/>
      <c r="O7" s="349" t="s">
        <v>670</v>
      </c>
      <c r="P7" s="349"/>
      <c r="Q7" s="589" t="s">
        <v>697</v>
      </c>
      <c r="R7" s="591" t="s">
        <v>671</v>
      </c>
    </row>
    <row r="8" spans="1:18" s="340" customFormat="1" ht="79.2" customHeight="1">
      <c r="A8" s="585"/>
      <c r="B8" s="586"/>
      <c r="C8" s="588"/>
      <c r="D8" s="350" t="s">
        <v>672</v>
      </c>
      <c r="E8" s="350" t="s">
        <v>673</v>
      </c>
      <c r="F8" s="350" t="s">
        <v>674</v>
      </c>
      <c r="G8" s="350" t="s">
        <v>675</v>
      </c>
      <c r="H8" s="350" t="s">
        <v>503</v>
      </c>
      <c r="I8" s="350" t="s">
        <v>504</v>
      </c>
      <c r="J8" s="590"/>
      <c r="K8" s="350" t="s">
        <v>672</v>
      </c>
      <c r="L8" s="350" t="s">
        <v>673</v>
      </c>
      <c r="M8" s="350" t="s">
        <v>674</v>
      </c>
      <c r="N8" s="350" t="s">
        <v>677</v>
      </c>
      <c r="O8" s="350" t="s">
        <v>503</v>
      </c>
      <c r="P8" s="350" t="s">
        <v>504</v>
      </c>
      <c r="Q8" s="590"/>
      <c r="R8" s="592"/>
    </row>
    <row r="9" spans="1:18" s="340" customFormat="1" ht="16.2" thickBot="1">
      <c r="A9" s="351" t="s">
        <v>528</v>
      </c>
      <c r="B9" s="550">
        <v>44927</v>
      </c>
      <c r="C9" s="352" t="s">
        <v>529</v>
      </c>
      <c r="D9" s="353">
        <v>1</v>
      </c>
      <c r="E9" s="353">
        <v>2</v>
      </c>
      <c r="F9" s="353">
        <v>3</v>
      </c>
      <c r="G9" s="353">
        <v>4</v>
      </c>
      <c r="H9" s="353">
        <v>5</v>
      </c>
      <c r="I9" s="353">
        <v>6</v>
      </c>
      <c r="J9" s="353">
        <v>7</v>
      </c>
      <c r="K9" s="353">
        <v>8</v>
      </c>
      <c r="L9" s="353">
        <v>9</v>
      </c>
      <c r="M9" s="353">
        <v>10</v>
      </c>
      <c r="N9" s="353">
        <v>11</v>
      </c>
      <c r="O9" s="353">
        <v>12</v>
      </c>
      <c r="P9" s="353">
        <v>13</v>
      </c>
      <c r="Q9" s="353">
        <v>14</v>
      </c>
      <c r="R9" s="354">
        <v>15</v>
      </c>
    </row>
    <row r="10" spans="1:18">
      <c r="A10" s="355" t="s">
        <v>534</v>
      </c>
      <c r="B10" s="553">
        <v>45291</v>
      </c>
      <c r="C10" s="356"/>
      <c r="D10" s="357"/>
      <c r="E10" s="357"/>
      <c r="F10" s="357"/>
      <c r="G10" s="357"/>
      <c r="H10" s="357"/>
      <c r="I10" s="357"/>
      <c r="J10" s="357"/>
      <c r="K10" s="357"/>
      <c r="L10" s="357"/>
      <c r="M10" s="357"/>
      <c r="N10" s="357"/>
      <c r="O10" s="357"/>
      <c r="P10" s="357"/>
      <c r="Q10" s="357"/>
      <c r="R10" s="358"/>
    </row>
    <row r="11" spans="1:18">
      <c r="A11" s="359" t="s">
        <v>535</v>
      </c>
      <c r="B11" s="545">
        <v>45348</v>
      </c>
      <c r="C11" s="361" t="s">
        <v>536</v>
      </c>
      <c r="D11" s="362">
        <v>1476</v>
      </c>
      <c r="E11" s="362"/>
      <c r="F11" s="362"/>
      <c r="G11" s="363">
        <f>D11+E11-F11</f>
        <v>1476</v>
      </c>
      <c r="H11" s="362"/>
      <c r="I11" s="362"/>
      <c r="J11" s="363">
        <f>G11+H11-I11</f>
        <v>1476</v>
      </c>
      <c r="K11" s="362"/>
      <c r="L11" s="362"/>
      <c r="M11" s="362"/>
      <c r="N11" s="363">
        <f>K11+L11-M11</f>
        <v>0</v>
      </c>
      <c r="O11" s="362"/>
      <c r="P11" s="362"/>
      <c r="Q11" s="363">
        <f t="shared" ref="Q11:Q27" si="0">N11+O11-P11</f>
        <v>0</v>
      </c>
      <c r="R11" s="364">
        <f t="shared" ref="R11:R27" si="1">J11-Q11</f>
        <v>1476</v>
      </c>
    </row>
    <row r="12" spans="1:18">
      <c r="A12" s="359" t="s">
        <v>537</v>
      </c>
      <c r="B12" s="360" t="s">
        <v>678</v>
      </c>
      <c r="C12" s="361" t="s">
        <v>538</v>
      </c>
      <c r="D12" s="362">
        <v>3605</v>
      </c>
      <c r="E12" s="362">
        <v>160</v>
      </c>
      <c r="F12" s="362">
        <v>12</v>
      </c>
      <c r="G12" s="363">
        <f t="shared" ref="G12:G41" si="2">D12+E12-F12</f>
        <v>3753</v>
      </c>
      <c r="H12" s="362"/>
      <c r="I12" s="362"/>
      <c r="J12" s="363">
        <f t="shared" ref="J12:J41" si="3">G12+H12-I12</f>
        <v>3753</v>
      </c>
      <c r="K12" s="362">
        <v>676</v>
      </c>
      <c r="L12" s="362">
        <v>70</v>
      </c>
      <c r="M12" s="362">
        <v>2</v>
      </c>
      <c r="N12" s="363">
        <f t="shared" ref="N12:N41" si="4">K12+L12-M12</f>
        <v>744</v>
      </c>
      <c r="O12" s="362"/>
      <c r="P12" s="362"/>
      <c r="Q12" s="363">
        <f t="shared" si="0"/>
        <v>744</v>
      </c>
      <c r="R12" s="364">
        <f t="shared" si="1"/>
        <v>3009</v>
      </c>
    </row>
    <row r="13" spans="1:18">
      <c r="A13" s="359" t="s">
        <v>539</v>
      </c>
      <c r="B13" s="360" t="s">
        <v>679</v>
      </c>
      <c r="C13" s="361" t="s">
        <v>540</v>
      </c>
      <c r="D13" s="362">
        <v>1986</v>
      </c>
      <c r="E13" s="362">
        <v>89</v>
      </c>
      <c r="F13" s="362"/>
      <c r="G13" s="363">
        <f t="shared" si="2"/>
        <v>2075</v>
      </c>
      <c r="H13" s="362"/>
      <c r="I13" s="362"/>
      <c r="J13" s="363">
        <f t="shared" si="3"/>
        <v>2075</v>
      </c>
      <c r="K13" s="362">
        <v>1489</v>
      </c>
      <c r="L13" s="362">
        <v>50</v>
      </c>
      <c r="M13" s="362"/>
      <c r="N13" s="363">
        <f t="shared" si="4"/>
        <v>1539</v>
      </c>
      <c r="O13" s="362"/>
      <c r="P13" s="362"/>
      <c r="Q13" s="363">
        <f t="shared" si="0"/>
        <v>1539</v>
      </c>
      <c r="R13" s="364">
        <f t="shared" si="1"/>
        <v>536</v>
      </c>
    </row>
    <row r="14" spans="1:18">
      <c r="A14" s="359" t="s">
        <v>541</v>
      </c>
      <c r="B14" s="360" t="s">
        <v>811</v>
      </c>
      <c r="C14" s="361" t="s">
        <v>542</v>
      </c>
      <c r="D14" s="362"/>
      <c r="E14" s="362"/>
      <c r="F14" s="362"/>
      <c r="G14" s="363">
        <f t="shared" si="2"/>
        <v>0</v>
      </c>
      <c r="H14" s="362"/>
      <c r="I14" s="362"/>
      <c r="J14" s="363">
        <f t="shared" si="3"/>
        <v>0</v>
      </c>
      <c r="K14" s="362"/>
      <c r="L14" s="362"/>
      <c r="M14" s="362"/>
      <c r="N14" s="363">
        <f t="shared" si="4"/>
        <v>0</v>
      </c>
      <c r="O14" s="362"/>
      <c r="P14" s="362"/>
      <c r="Q14" s="363">
        <f t="shared" si="0"/>
        <v>0</v>
      </c>
      <c r="R14" s="364">
        <f t="shared" si="1"/>
        <v>0</v>
      </c>
    </row>
    <row r="15" spans="1:18">
      <c r="A15" s="359" t="s">
        <v>543</v>
      </c>
      <c r="B15" s="360" t="s">
        <v>680</v>
      </c>
      <c r="C15" s="361" t="s">
        <v>544</v>
      </c>
      <c r="D15" s="362">
        <v>1041</v>
      </c>
      <c r="E15" s="362"/>
      <c r="F15" s="362"/>
      <c r="G15" s="363">
        <f t="shared" si="2"/>
        <v>1041</v>
      </c>
      <c r="H15" s="362"/>
      <c r="I15" s="362"/>
      <c r="J15" s="363">
        <f t="shared" si="3"/>
        <v>1041</v>
      </c>
      <c r="K15" s="362">
        <v>567</v>
      </c>
      <c r="L15" s="362">
        <v>43</v>
      </c>
      <c r="M15" s="362"/>
      <c r="N15" s="363">
        <f t="shared" si="4"/>
        <v>610</v>
      </c>
      <c r="O15" s="362"/>
      <c r="P15" s="362"/>
      <c r="Q15" s="363">
        <f t="shared" si="0"/>
        <v>610</v>
      </c>
      <c r="R15" s="364">
        <f t="shared" si="1"/>
        <v>431</v>
      </c>
    </row>
    <row r="16" spans="1:18">
      <c r="A16" s="365" t="s">
        <v>545</v>
      </c>
      <c r="B16" s="360" t="s">
        <v>681</v>
      </c>
      <c r="C16" s="361" t="s">
        <v>546</v>
      </c>
      <c r="D16" s="362"/>
      <c r="E16" s="362"/>
      <c r="F16" s="362"/>
      <c r="G16" s="363">
        <f t="shared" si="2"/>
        <v>0</v>
      </c>
      <c r="H16" s="362"/>
      <c r="I16" s="362"/>
      <c r="J16" s="363">
        <f t="shared" si="3"/>
        <v>0</v>
      </c>
      <c r="K16" s="362"/>
      <c r="L16" s="362"/>
      <c r="M16" s="362"/>
      <c r="N16" s="363">
        <f t="shared" si="4"/>
        <v>0</v>
      </c>
      <c r="O16" s="362"/>
      <c r="P16" s="362"/>
      <c r="Q16" s="363">
        <f t="shared" si="0"/>
        <v>0</v>
      </c>
      <c r="R16" s="364">
        <f t="shared" si="1"/>
        <v>0</v>
      </c>
    </row>
    <row r="17" spans="1:18">
      <c r="A17" s="359" t="s">
        <v>547</v>
      </c>
      <c r="B17" s="366" t="s">
        <v>682</v>
      </c>
      <c r="C17" s="367" t="s">
        <v>548</v>
      </c>
      <c r="D17" s="362"/>
      <c r="E17" s="362"/>
      <c r="F17" s="362"/>
      <c r="G17" s="363">
        <f t="shared" si="2"/>
        <v>0</v>
      </c>
      <c r="H17" s="362"/>
      <c r="I17" s="362"/>
      <c r="J17" s="363">
        <f t="shared" si="3"/>
        <v>0</v>
      </c>
      <c r="K17" s="362"/>
      <c r="L17" s="362"/>
      <c r="M17" s="362"/>
      <c r="N17" s="363">
        <f t="shared" si="4"/>
        <v>0</v>
      </c>
      <c r="O17" s="362"/>
      <c r="P17" s="362"/>
      <c r="Q17" s="363">
        <f t="shared" si="0"/>
        <v>0</v>
      </c>
      <c r="R17" s="364">
        <f t="shared" si="1"/>
        <v>0</v>
      </c>
    </row>
    <row r="18" spans="1:18">
      <c r="A18" s="359" t="s">
        <v>549</v>
      </c>
      <c r="B18" s="366" t="s">
        <v>683</v>
      </c>
      <c r="C18" s="361" t="s">
        <v>550</v>
      </c>
      <c r="D18" s="362">
        <v>619</v>
      </c>
      <c r="E18" s="362">
        <v>40</v>
      </c>
      <c r="F18" s="362"/>
      <c r="G18" s="363">
        <f t="shared" si="2"/>
        <v>659</v>
      </c>
      <c r="H18" s="362"/>
      <c r="I18" s="362"/>
      <c r="J18" s="363">
        <f t="shared" si="3"/>
        <v>659</v>
      </c>
      <c r="K18" s="362">
        <v>200</v>
      </c>
      <c r="L18" s="362">
        <v>10</v>
      </c>
      <c r="M18" s="362"/>
      <c r="N18" s="363">
        <f t="shared" si="4"/>
        <v>210</v>
      </c>
      <c r="O18" s="362"/>
      <c r="P18" s="362"/>
      <c r="Q18" s="363">
        <f t="shared" si="0"/>
        <v>210</v>
      </c>
      <c r="R18" s="364">
        <f t="shared" si="1"/>
        <v>449</v>
      </c>
    </row>
    <row r="19" spans="1:18" ht="16.2">
      <c r="A19" s="359"/>
      <c r="B19" s="368" t="s">
        <v>530</v>
      </c>
      <c r="C19" s="369" t="s">
        <v>551</v>
      </c>
      <c r="D19" s="370">
        <f>SUM(D11:D18)</f>
        <v>8727</v>
      </c>
      <c r="E19" s="370">
        <f>SUM(E11:E18)</f>
        <v>289</v>
      </c>
      <c r="F19" s="370">
        <f>SUM(F11:F18)</f>
        <v>12</v>
      </c>
      <c r="G19" s="363">
        <f t="shared" si="2"/>
        <v>9004</v>
      </c>
      <c r="H19" s="370">
        <f>SUM(H11:H18)</f>
        <v>0</v>
      </c>
      <c r="I19" s="370">
        <f>SUM(I11:I18)</f>
        <v>0</v>
      </c>
      <c r="J19" s="363">
        <f t="shared" si="3"/>
        <v>9004</v>
      </c>
      <c r="K19" s="370">
        <f>SUM(K11:K18)</f>
        <v>2932</v>
      </c>
      <c r="L19" s="370">
        <f>SUM(L11:L18)</f>
        <v>173</v>
      </c>
      <c r="M19" s="370">
        <f>SUM(M11:M18)</f>
        <v>2</v>
      </c>
      <c r="N19" s="363">
        <f t="shared" si="4"/>
        <v>3103</v>
      </c>
      <c r="O19" s="370">
        <f>SUM(O11:O18)</f>
        <v>0</v>
      </c>
      <c r="P19" s="370">
        <f>SUM(P11:P18)</f>
        <v>0</v>
      </c>
      <c r="Q19" s="363">
        <f t="shared" si="0"/>
        <v>3103</v>
      </c>
      <c r="R19" s="364">
        <f t="shared" si="1"/>
        <v>5901</v>
      </c>
    </row>
    <row r="20" spans="1:18" ht="16.2">
      <c r="A20" s="371" t="s">
        <v>552</v>
      </c>
      <c r="B20" s="372" t="s">
        <v>684</v>
      </c>
      <c r="C20" s="369" t="s">
        <v>553</v>
      </c>
      <c r="D20" s="362"/>
      <c r="E20" s="362"/>
      <c r="F20" s="362"/>
      <c r="G20" s="363">
        <f t="shared" si="2"/>
        <v>0</v>
      </c>
      <c r="H20" s="362"/>
      <c r="I20" s="362"/>
      <c r="J20" s="363">
        <f t="shared" si="3"/>
        <v>0</v>
      </c>
      <c r="K20" s="362"/>
      <c r="L20" s="362"/>
      <c r="M20" s="362"/>
      <c r="N20" s="363">
        <f t="shared" si="4"/>
        <v>0</v>
      </c>
      <c r="O20" s="362"/>
      <c r="P20" s="362"/>
      <c r="Q20" s="363">
        <f t="shared" si="0"/>
        <v>0</v>
      </c>
      <c r="R20" s="364">
        <f t="shared" si="1"/>
        <v>0</v>
      </c>
    </row>
    <row r="21" spans="1:18" ht="16.2">
      <c r="A21" s="373" t="s">
        <v>554</v>
      </c>
      <c r="B21" s="372" t="s">
        <v>685</v>
      </c>
      <c r="C21" s="369" t="s">
        <v>555</v>
      </c>
      <c r="D21" s="362"/>
      <c r="E21" s="362"/>
      <c r="F21" s="362"/>
      <c r="G21" s="363">
        <f t="shared" si="2"/>
        <v>0</v>
      </c>
      <c r="H21" s="362"/>
      <c r="I21" s="362"/>
      <c r="J21" s="363">
        <f t="shared" si="3"/>
        <v>0</v>
      </c>
      <c r="K21" s="362"/>
      <c r="L21" s="362"/>
      <c r="M21" s="362"/>
      <c r="N21" s="363">
        <f t="shared" si="4"/>
        <v>0</v>
      </c>
      <c r="O21" s="362"/>
      <c r="P21" s="362"/>
      <c r="Q21" s="363">
        <f t="shared" si="0"/>
        <v>0</v>
      </c>
      <c r="R21" s="364">
        <f t="shared" si="1"/>
        <v>0</v>
      </c>
    </row>
    <row r="22" spans="1:18">
      <c r="A22" s="373" t="s">
        <v>556</v>
      </c>
      <c r="B22" s="374" t="s">
        <v>686</v>
      </c>
      <c r="C22" s="361"/>
      <c r="D22" s="375"/>
      <c r="E22" s="375"/>
      <c r="F22" s="375"/>
      <c r="G22" s="363">
        <f t="shared" si="2"/>
        <v>0</v>
      </c>
      <c r="H22" s="375"/>
      <c r="I22" s="375"/>
      <c r="J22" s="363">
        <f t="shared" si="3"/>
        <v>0</v>
      </c>
      <c r="K22" s="375"/>
      <c r="L22" s="375"/>
      <c r="M22" s="375"/>
      <c r="N22" s="363">
        <f t="shared" si="4"/>
        <v>0</v>
      </c>
      <c r="O22" s="375"/>
      <c r="P22" s="375"/>
      <c r="Q22" s="363">
        <f t="shared" si="0"/>
        <v>0</v>
      </c>
      <c r="R22" s="364">
        <f t="shared" si="1"/>
        <v>0</v>
      </c>
    </row>
    <row r="23" spans="1:18">
      <c r="A23" s="359" t="s">
        <v>535</v>
      </c>
      <c r="B23" s="57" t="s">
        <v>687</v>
      </c>
      <c r="C23" s="361" t="s">
        <v>557</v>
      </c>
      <c r="D23" s="362">
        <v>58</v>
      </c>
      <c r="E23" s="362">
        <v>14</v>
      </c>
      <c r="F23" s="362"/>
      <c r="G23" s="363">
        <f t="shared" si="2"/>
        <v>72</v>
      </c>
      <c r="H23" s="362"/>
      <c r="I23" s="362"/>
      <c r="J23" s="363">
        <f t="shared" si="3"/>
        <v>72</v>
      </c>
      <c r="K23" s="362">
        <v>10</v>
      </c>
      <c r="L23" s="362">
        <v>1</v>
      </c>
      <c r="M23" s="362"/>
      <c r="N23" s="363">
        <f t="shared" si="4"/>
        <v>11</v>
      </c>
      <c r="O23" s="362"/>
      <c r="P23" s="362"/>
      <c r="Q23" s="363">
        <f t="shared" si="0"/>
        <v>11</v>
      </c>
      <c r="R23" s="364">
        <f t="shared" si="1"/>
        <v>61</v>
      </c>
    </row>
    <row r="24" spans="1:18">
      <c r="A24" s="359" t="s">
        <v>537</v>
      </c>
      <c r="B24" s="57" t="s">
        <v>688</v>
      </c>
      <c r="C24" s="361" t="s">
        <v>558</v>
      </c>
      <c r="D24" s="362">
        <v>340</v>
      </c>
      <c r="E24" s="362"/>
      <c r="F24" s="362"/>
      <c r="G24" s="363">
        <f t="shared" si="2"/>
        <v>340</v>
      </c>
      <c r="H24" s="362"/>
      <c r="I24" s="362"/>
      <c r="J24" s="363">
        <f t="shared" si="3"/>
        <v>340</v>
      </c>
      <c r="K24" s="362">
        <v>326</v>
      </c>
      <c r="L24" s="362">
        <v>2</v>
      </c>
      <c r="M24" s="362"/>
      <c r="N24" s="363">
        <f t="shared" si="4"/>
        <v>328</v>
      </c>
      <c r="O24" s="362"/>
      <c r="P24" s="362"/>
      <c r="Q24" s="363">
        <f t="shared" si="0"/>
        <v>328</v>
      </c>
      <c r="R24" s="364">
        <f t="shared" si="1"/>
        <v>12</v>
      </c>
    </row>
    <row r="25" spans="1:18">
      <c r="A25" s="376" t="s">
        <v>539</v>
      </c>
      <c r="B25" s="57" t="s">
        <v>689</v>
      </c>
      <c r="C25" s="361" t="s">
        <v>559</v>
      </c>
      <c r="D25" s="362">
        <v>4641</v>
      </c>
      <c r="E25" s="362"/>
      <c r="F25" s="362">
        <v>14</v>
      </c>
      <c r="G25" s="363">
        <f t="shared" si="2"/>
        <v>4627</v>
      </c>
      <c r="H25" s="362"/>
      <c r="I25" s="362"/>
      <c r="J25" s="363">
        <f t="shared" si="3"/>
        <v>4627</v>
      </c>
      <c r="K25" s="362">
        <v>1366</v>
      </c>
      <c r="L25" s="362">
        <v>170</v>
      </c>
      <c r="M25" s="362"/>
      <c r="N25" s="363">
        <f t="shared" si="4"/>
        <v>1536</v>
      </c>
      <c r="O25" s="362"/>
      <c r="P25" s="362"/>
      <c r="Q25" s="363">
        <f t="shared" si="0"/>
        <v>1536</v>
      </c>
      <c r="R25" s="364">
        <f t="shared" si="1"/>
        <v>3091</v>
      </c>
    </row>
    <row r="26" spans="1:18">
      <c r="A26" s="359" t="s">
        <v>541</v>
      </c>
      <c r="B26" s="57" t="s">
        <v>682</v>
      </c>
      <c r="C26" s="361" t="s">
        <v>560</v>
      </c>
      <c r="D26" s="362">
        <v>4312</v>
      </c>
      <c r="E26" s="362">
        <v>660</v>
      </c>
      <c r="F26" s="362"/>
      <c r="G26" s="363">
        <f t="shared" si="2"/>
        <v>4972</v>
      </c>
      <c r="H26" s="362"/>
      <c r="I26" s="362"/>
      <c r="J26" s="363">
        <f t="shared" si="3"/>
        <v>4972</v>
      </c>
      <c r="K26" s="362">
        <v>102</v>
      </c>
      <c r="L26" s="362">
        <v>26</v>
      </c>
      <c r="M26" s="362"/>
      <c r="N26" s="363">
        <f t="shared" si="4"/>
        <v>128</v>
      </c>
      <c r="O26" s="362"/>
      <c r="P26" s="362"/>
      <c r="Q26" s="363">
        <f t="shared" si="0"/>
        <v>128</v>
      </c>
      <c r="R26" s="364">
        <f t="shared" si="1"/>
        <v>4844</v>
      </c>
    </row>
    <row r="27" spans="1:18" ht="16.2">
      <c r="A27" s="359"/>
      <c r="B27" s="368" t="s">
        <v>533</v>
      </c>
      <c r="C27" s="377" t="s">
        <v>561</v>
      </c>
      <c r="D27" s="378">
        <f>SUM(D23:D26)</f>
        <v>9351</v>
      </c>
      <c r="E27" s="378">
        <f t="shared" ref="E27:P27" si="5">SUM(E23:E26)</f>
        <v>674</v>
      </c>
      <c r="F27" s="378">
        <f t="shared" si="5"/>
        <v>14</v>
      </c>
      <c r="G27" s="379">
        <f t="shared" si="2"/>
        <v>10011</v>
      </c>
      <c r="H27" s="378">
        <f t="shared" si="5"/>
        <v>0</v>
      </c>
      <c r="I27" s="378">
        <f t="shared" si="5"/>
        <v>0</v>
      </c>
      <c r="J27" s="379">
        <f t="shared" si="3"/>
        <v>10011</v>
      </c>
      <c r="K27" s="378">
        <f t="shared" si="5"/>
        <v>1804</v>
      </c>
      <c r="L27" s="378">
        <f t="shared" si="5"/>
        <v>199</v>
      </c>
      <c r="M27" s="378">
        <f t="shared" si="5"/>
        <v>0</v>
      </c>
      <c r="N27" s="379">
        <f t="shared" si="4"/>
        <v>2003</v>
      </c>
      <c r="O27" s="378">
        <f t="shared" si="5"/>
        <v>0</v>
      </c>
      <c r="P27" s="378">
        <f t="shared" si="5"/>
        <v>0</v>
      </c>
      <c r="Q27" s="379">
        <f t="shared" si="0"/>
        <v>2003</v>
      </c>
      <c r="R27" s="380">
        <f t="shared" si="1"/>
        <v>8008</v>
      </c>
    </row>
    <row r="28" spans="1:18">
      <c r="A28" s="373" t="s">
        <v>562</v>
      </c>
      <c r="B28" s="381" t="s">
        <v>690</v>
      </c>
      <c r="C28" s="382"/>
      <c r="D28" s="383"/>
      <c r="E28" s="383"/>
      <c r="F28" s="383"/>
      <c r="G28" s="383"/>
      <c r="H28" s="383"/>
      <c r="I28" s="383"/>
      <c r="J28" s="383"/>
      <c r="K28" s="383"/>
      <c r="L28" s="383"/>
      <c r="M28" s="383"/>
      <c r="N28" s="383"/>
      <c r="O28" s="383"/>
      <c r="P28" s="383"/>
      <c r="Q28" s="383"/>
      <c r="R28" s="384"/>
    </row>
    <row r="29" spans="1:18">
      <c r="A29" s="359" t="s">
        <v>535</v>
      </c>
      <c r="B29" s="385" t="s">
        <v>691</v>
      </c>
      <c r="C29" s="386" t="s">
        <v>563</v>
      </c>
      <c r="D29" s="387">
        <f>SUM(D30:D33)</f>
        <v>403</v>
      </c>
      <c r="E29" s="387">
        <f t="shared" ref="E29:P29" si="6">SUM(E30:E33)</f>
        <v>0</v>
      </c>
      <c r="F29" s="387">
        <f t="shared" si="6"/>
        <v>0</v>
      </c>
      <c r="G29" s="387">
        <f t="shared" si="2"/>
        <v>403</v>
      </c>
      <c r="H29" s="387">
        <f t="shared" si="6"/>
        <v>5</v>
      </c>
      <c r="I29" s="387">
        <f t="shared" si="6"/>
        <v>0</v>
      </c>
      <c r="J29" s="387">
        <f t="shared" si="3"/>
        <v>408</v>
      </c>
      <c r="K29" s="387">
        <f t="shared" si="6"/>
        <v>0</v>
      </c>
      <c r="L29" s="387">
        <f t="shared" si="6"/>
        <v>0</v>
      </c>
      <c r="M29" s="387">
        <f t="shared" si="6"/>
        <v>0</v>
      </c>
      <c r="N29" s="387">
        <f t="shared" si="4"/>
        <v>0</v>
      </c>
      <c r="O29" s="387">
        <f t="shared" si="6"/>
        <v>0</v>
      </c>
      <c r="P29" s="387">
        <f t="shared" si="6"/>
        <v>0</v>
      </c>
      <c r="Q29" s="387">
        <f>N29+O29-P29</f>
        <v>0</v>
      </c>
      <c r="R29" s="388">
        <f>J29-Q29</f>
        <v>408</v>
      </c>
    </row>
    <row r="30" spans="1:18">
      <c r="A30" s="359"/>
      <c r="B30" s="57" t="s">
        <v>290</v>
      </c>
      <c r="C30" s="361" t="s">
        <v>564</v>
      </c>
      <c r="D30" s="362"/>
      <c r="E30" s="362"/>
      <c r="F30" s="362"/>
      <c r="G30" s="363">
        <f t="shared" si="2"/>
        <v>0</v>
      </c>
      <c r="H30" s="362"/>
      <c r="I30" s="362"/>
      <c r="J30" s="363">
        <f t="shared" si="3"/>
        <v>0</v>
      </c>
      <c r="K30" s="362"/>
      <c r="L30" s="362"/>
      <c r="M30" s="362"/>
      <c r="N30" s="363">
        <f t="shared" si="4"/>
        <v>0</v>
      </c>
      <c r="O30" s="362"/>
      <c r="P30" s="362"/>
      <c r="Q30" s="363">
        <f t="shared" ref="Q30:Q41" si="7">N30+O30-P30</f>
        <v>0</v>
      </c>
      <c r="R30" s="364">
        <f t="shared" ref="R30:R41" si="8">J30-Q30</f>
        <v>0</v>
      </c>
    </row>
    <row r="31" spans="1:18">
      <c r="A31" s="359"/>
      <c r="B31" s="57" t="s">
        <v>291</v>
      </c>
      <c r="C31" s="361" t="s">
        <v>565</v>
      </c>
      <c r="D31" s="362"/>
      <c r="E31" s="362"/>
      <c r="F31" s="362"/>
      <c r="G31" s="363">
        <f t="shared" si="2"/>
        <v>0</v>
      </c>
      <c r="H31" s="362"/>
      <c r="I31" s="362"/>
      <c r="J31" s="363">
        <f t="shared" si="3"/>
        <v>0</v>
      </c>
      <c r="K31" s="362"/>
      <c r="L31" s="362"/>
      <c r="M31" s="362"/>
      <c r="N31" s="363">
        <f t="shared" si="4"/>
        <v>0</v>
      </c>
      <c r="O31" s="362"/>
      <c r="P31" s="362"/>
      <c r="Q31" s="363">
        <f t="shared" si="7"/>
        <v>0</v>
      </c>
      <c r="R31" s="364">
        <f t="shared" si="8"/>
        <v>0</v>
      </c>
    </row>
    <row r="32" spans="1:18">
      <c r="A32" s="359"/>
      <c r="B32" s="57" t="s">
        <v>292</v>
      </c>
      <c r="C32" s="361" t="s">
        <v>566</v>
      </c>
      <c r="D32" s="362">
        <v>403</v>
      </c>
      <c r="E32" s="362"/>
      <c r="F32" s="362"/>
      <c r="G32" s="363">
        <f t="shared" si="2"/>
        <v>403</v>
      </c>
      <c r="H32" s="362">
        <v>5</v>
      </c>
      <c r="I32" s="362"/>
      <c r="J32" s="363">
        <f t="shared" si="3"/>
        <v>408</v>
      </c>
      <c r="K32" s="362"/>
      <c r="L32" s="362"/>
      <c r="M32" s="362"/>
      <c r="N32" s="363">
        <f t="shared" si="4"/>
        <v>0</v>
      </c>
      <c r="O32" s="362"/>
      <c r="P32" s="362"/>
      <c r="Q32" s="363">
        <f t="shared" si="7"/>
        <v>0</v>
      </c>
      <c r="R32" s="364">
        <f t="shared" si="8"/>
        <v>408</v>
      </c>
    </row>
    <row r="33" spans="1:18">
      <c r="A33" s="359"/>
      <c r="B33" s="57" t="s">
        <v>293</v>
      </c>
      <c r="C33" s="361" t="s">
        <v>567</v>
      </c>
      <c r="D33" s="362"/>
      <c r="E33" s="362"/>
      <c r="F33" s="362"/>
      <c r="G33" s="363">
        <f t="shared" si="2"/>
        <v>0</v>
      </c>
      <c r="H33" s="362"/>
      <c r="I33" s="362"/>
      <c r="J33" s="363">
        <f t="shared" si="3"/>
        <v>0</v>
      </c>
      <c r="K33" s="362"/>
      <c r="L33" s="362"/>
      <c r="M33" s="362"/>
      <c r="N33" s="363">
        <f t="shared" si="4"/>
        <v>0</v>
      </c>
      <c r="O33" s="362"/>
      <c r="P33" s="362"/>
      <c r="Q33" s="363">
        <f t="shared" si="7"/>
        <v>0</v>
      </c>
      <c r="R33" s="364">
        <f t="shared" si="8"/>
        <v>0</v>
      </c>
    </row>
    <row r="34" spans="1:18">
      <c r="A34" s="359" t="s">
        <v>537</v>
      </c>
      <c r="B34" s="385" t="s">
        <v>692</v>
      </c>
      <c r="C34" s="361" t="s">
        <v>568</v>
      </c>
      <c r="D34" s="363">
        <f>SUM(D35:D38)</f>
        <v>0</v>
      </c>
      <c r="E34" s="363">
        <f t="shared" ref="E34:P34" si="9">SUM(E35:E38)</f>
        <v>0</v>
      </c>
      <c r="F34" s="363">
        <f t="shared" si="9"/>
        <v>0</v>
      </c>
      <c r="G34" s="363">
        <f t="shared" si="2"/>
        <v>0</v>
      </c>
      <c r="H34" s="363">
        <f t="shared" si="9"/>
        <v>0</v>
      </c>
      <c r="I34" s="363">
        <f t="shared" si="9"/>
        <v>0</v>
      </c>
      <c r="J34" s="363">
        <f t="shared" si="3"/>
        <v>0</v>
      </c>
      <c r="K34" s="363">
        <f t="shared" si="9"/>
        <v>0</v>
      </c>
      <c r="L34" s="363">
        <f t="shared" si="9"/>
        <v>0</v>
      </c>
      <c r="M34" s="363">
        <f t="shared" si="9"/>
        <v>0</v>
      </c>
      <c r="N34" s="363">
        <f t="shared" si="4"/>
        <v>0</v>
      </c>
      <c r="O34" s="363">
        <f t="shared" si="9"/>
        <v>0</v>
      </c>
      <c r="P34" s="363">
        <f t="shared" si="9"/>
        <v>0</v>
      </c>
      <c r="Q34" s="363">
        <f t="shared" si="7"/>
        <v>0</v>
      </c>
      <c r="R34" s="364">
        <f t="shared" si="8"/>
        <v>0</v>
      </c>
    </row>
    <row r="35" spans="1:18">
      <c r="A35" s="359"/>
      <c r="B35" s="57" t="s">
        <v>295</v>
      </c>
      <c r="C35" s="361" t="s">
        <v>569</v>
      </c>
      <c r="D35" s="362"/>
      <c r="E35" s="362"/>
      <c r="F35" s="362"/>
      <c r="G35" s="363">
        <f t="shared" si="2"/>
        <v>0</v>
      </c>
      <c r="H35" s="362"/>
      <c r="I35" s="362"/>
      <c r="J35" s="363">
        <f t="shared" si="3"/>
        <v>0</v>
      </c>
      <c r="K35" s="362"/>
      <c r="L35" s="362"/>
      <c r="M35" s="362"/>
      <c r="N35" s="363">
        <f t="shared" si="4"/>
        <v>0</v>
      </c>
      <c r="O35" s="362"/>
      <c r="P35" s="362"/>
      <c r="Q35" s="363">
        <f t="shared" si="7"/>
        <v>0</v>
      </c>
      <c r="R35" s="364">
        <f t="shared" si="8"/>
        <v>0</v>
      </c>
    </row>
    <row r="36" spans="1:18">
      <c r="A36" s="359"/>
      <c r="B36" s="57" t="s">
        <v>296</v>
      </c>
      <c r="C36" s="361" t="s">
        <v>570</v>
      </c>
      <c r="D36" s="362"/>
      <c r="E36" s="362"/>
      <c r="F36" s="362"/>
      <c r="G36" s="363">
        <f t="shared" si="2"/>
        <v>0</v>
      </c>
      <c r="H36" s="362"/>
      <c r="I36" s="362"/>
      <c r="J36" s="363">
        <f t="shared" si="3"/>
        <v>0</v>
      </c>
      <c r="K36" s="362"/>
      <c r="L36" s="362"/>
      <c r="M36" s="362"/>
      <c r="N36" s="363">
        <f t="shared" si="4"/>
        <v>0</v>
      </c>
      <c r="O36" s="362"/>
      <c r="P36" s="362"/>
      <c r="Q36" s="363">
        <f t="shared" si="7"/>
        <v>0</v>
      </c>
      <c r="R36" s="364">
        <f t="shared" si="8"/>
        <v>0</v>
      </c>
    </row>
    <row r="37" spans="1:18">
      <c r="A37" s="359"/>
      <c r="B37" s="57" t="s">
        <v>297</v>
      </c>
      <c r="C37" s="361" t="s">
        <v>571</v>
      </c>
      <c r="D37" s="362"/>
      <c r="E37" s="362"/>
      <c r="F37" s="362"/>
      <c r="G37" s="363">
        <f t="shared" si="2"/>
        <v>0</v>
      </c>
      <c r="H37" s="362"/>
      <c r="I37" s="362"/>
      <c r="J37" s="363">
        <f t="shared" si="3"/>
        <v>0</v>
      </c>
      <c r="K37" s="362"/>
      <c r="L37" s="362"/>
      <c r="M37" s="362"/>
      <c r="N37" s="363">
        <f t="shared" si="4"/>
        <v>0</v>
      </c>
      <c r="O37" s="362"/>
      <c r="P37" s="362"/>
      <c r="Q37" s="363">
        <f t="shared" si="7"/>
        <v>0</v>
      </c>
      <c r="R37" s="364">
        <f t="shared" si="8"/>
        <v>0</v>
      </c>
    </row>
    <row r="38" spans="1:18">
      <c r="A38" s="359"/>
      <c r="B38" s="57" t="s">
        <v>516</v>
      </c>
      <c r="C38" s="361" t="s">
        <v>572</v>
      </c>
      <c r="D38" s="362"/>
      <c r="E38" s="362"/>
      <c r="F38" s="362"/>
      <c r="G38" s="363">
        <f t="shared" si="2"/>
        <v>0</v>
      </c>
      <c r="H38" s="362"/>
      <c r="I38" s="362"/>
      <c r="J38" s="363">
        <f t="shared" si="3"/>
        <v>0</v>
      </c>
      <c r="K38" s="362"/>
      <c r="L38" s="362"/>
      <c r="M38" s="362"/>
      <c r="N38" s="363">
        <f t="shared" si="4"/>
        <v>0</v>
      </c>
      <c r="O38" s="362"/>
      <c r="P38" s="362"/>
      <c r="Q38" s="363">
        <f t="shared" si="7"/>
        <v>0</v>
      </c>
      <c r="R38" s="364">
        <f t="shared" si="8"/>
        <v>0</v>
      </c>
    </row>
    <row r="39" spans="1:18">
      <c r="A39" s="359" t="s">
        <v>539</v>
      </c>
      <c r="B39" s="360" t="s">
        <v>683</v>
      </c>
      <c r="C39" s="361" t="s">
        <v>573</v>
      </c>
      <c r="D39" s="362"/>
      <c r="E39" s="362"/>
      <c r="F39" s="362"/>
      <c r="G39" s="363">
        <f t="shared" si="2"/>
        <v>0</v>
      </c>
      <c r="H39" s="362"/>
      <c r="I39" s="362"/>
      <c r="J39" s="363">
        <f t="shared" si="3"/>
        <v>0</v>
      </c>
      <c r="K39" s="362"/>
      <c r="L39" s="362"/>
      <c r="M39" s="362"/>
      <c r="N39" s="363">
        <f t="shared" si="4"/>
        <v>0</v>
      </c>
      <c r="O39" s="362"/>
      <c r="P39" s="362"/>
      <c r="Q39" s="363">
        <f t="shared" si="7"/>
        <v>0</v>
      </c>
      <c r="R39" s="364">
        <f t="shared" si="8"/>
        <v>0</v>
      </c>
    </row>
    <row r="40" spans="1:18" ht="16.2">
      <c r="A40" s="359"/>
      <c r="B40" s="368" t="s">
        <v>693</v>
      </c>
      <c r="C40" s="369" t="s">
        <v>574</v>
      </c>
      <c r="D40" s="370">
        <f>D29+D34+D39</f>
        <v>403</v>
      </c>
      <c r="E40" s="370">
        <f t="shared" ref="E40:P40" si="10">E29+E34+E39</f>
        <v>0</v>
      </c>
      <c r="F40" s="370">
        <f t="shared" si="10"/>
        <v>0</v>
      </c>
      <c r="G40" s="363">
        <f t="shared" si="2"/>
        <v>403</v>
      </c>
      <c r="H40" s="370">
        <f t="shared" si="10"/>
        <v>5</v>
      </c>
      <c r="I40" s="370">
        <f t="shared" si="10"/>
        <v>0</v>
      </c>
      <c r="J40" s="363">
        <f t="shared" si="3"/>
        <v>408</v>
      </c>
      <c r="K40" s="370">
        <f t="shared" si="10"/>
        <v>0</v>
      </c>
      <c r="L40" s="370">
        <f t="shared" si="10"/>
        <v>0</v>
      </c>
      <c r="M40" s="370">
        <f t="shared" si="10"/>
        <v>0</v>
      </c>
      <c r="N40" s="363">
        <f t="shared" si="4"/>
        <v>0</v>
      </c>
      <c r="O40" s="370">
        <f t="shared" si="10"/>
        <v>0</v>
      </c>
      <c r="P40" s="370">
        <f t="shared" si="10"/>
        <v>0</v>
      </c>
      <c r="Q40" s="363">
        <f t="shared" si="7"/>
        <v>0</v>
      </c>
      <c r="R40" s="364">
        <f t="shared" si="8"/>
        <v>408</v>
      </c>
    </row>
    <row r="41" spans="1:18" ht="16.2">
      <c r="A41" s="371" t="s">
        <v>575</v>
      </c>
      <c r="B41" s="389" t="s">
        <v>698</v>
      </c>
      <c r="C41" s="369" t="s">
        <v>576</v>
      </c>
      <c r="D41" s="362">
        <v>3514</v>
      </c>
      <c r="E41" s="362"/>
      <c r="F41" s="362"/>
      <c r="G41" s="363">
        <f t="shared" si="2"/>
        <v>3514</v>
      </c>
      <c r="H41" s="362"/>
      <c r="I41" s="362"/>
      <c r="J41" s="363">
        <f t="shared" si="3"/>
        <v>3514</v>
      </c>
      <c r="K41" s="362"/>
      <c r="L41" s="362"/>
      <c r="M41" s="362"/>
      <c r="N41" s="363">
        <f t="shared" si="4"/>
        <v>0</v>
      </c>
      <c r="O41" s="362"/>
      <c r="P41" s="362"/>
      <c r="Q41" s="363">
        <f t="shared" si="7"/>
        <v>0</v>
      </c>
      <c r="R41" s="364">
        <f t="shared" si="8"/>
        <v>3514</v>
      </c>
    </row>
    <row r="42" spans="1:18" ht="16.2" thickBot="1">
      <c r="A42" s="390"/>
      <c r="B42" s="391" t="s">
        <v>694</v>
      </c>
      <c r="C42" s="392" t="s">
        <v>577</v>
      </c>
      <c r="D42" s="393">
        <f>D19+D20+D21+D27+D40+D41</f>
        <v>21995</v>
      </c>
      <c r="E42" s="393">
        <f>E19+E20+E21+E27+E40+E41</f>
        <v>963</v>
      </c>
      <c r="F42" s="393">
        <f t="shared" ref="F42:R42" si="11">F19+F20+F21+F27+F40+F41</f>
        <v>26</v>
      </c>
      <c r="G42" s="393">
        <f t="shared" si="11"/>
        <v>22932</v>
      </c>
      <c r="H42" s="393">
        <f t="shared" si="11"/>
        <v>5</v>
      </c>
      <c r="I42" s="393">
        <f t="shared" si="11"/>
        <v>0</v>
      </c>
      <c r="J42" s="393">
        <f t="shared" si="11"/>
        <v>22937</v>
      </c>
      <c r="K42" s="393">
        <f t="shared" si="11"/>
        <v>4736</v>
      </c>
      <c r="L42" s="393">
        <f t="shared" si="11"/>
        <v>372</v>
      </c>
      <c r="M42" s="393">
        <f t="shared" si="11"/>
        <v>2</v>
      </c>
      <c r="N42" s="393">
        <f t="shared" si="11"/>
        <v>5106</v>
      </c>
      <c r="O42" s="393">
        <f t="shared" si="11"/>
        <v>0</v>
      </c>
      <c r="P42" s="393">
        <f t="shared" si="11"/>
        <v>0</v>
      </c>
      <c r="Q42" s="393">
        <f t="shared" si="11"/>
        <v>5106</v>
      </c>
      <c r="R42" s="394">
        <f t="shared" si="11"/>
        <v>17831</v>
      </c>
    </row>
    <row r="43" spans="1:18">
      <c r="A43" s="395"/>
      <c r="B43" s="395"/>
      <c r="C43" s="395"/>
      <c r="D43" s="396"/>
      <c r="E43" s="396"/>
      <c r="F43" s="396"/>
      <c r="G43" s="397"/>
      <c r="H43" s="397"/>
      <c r="I43" s="397"/>
      <c r="J43" s="397"/>
      <c r="K43" s="397"/>
      <c r="L43" s="397"/>
      <c r="M43" s="397"/>
      <c r="N43" s="397"/>
      <c r="O43" s="397"/>
      <c r="P43" s="397"/>
      <c r="Q43" s="397"/>
      <c r="R43" s="397"/>
    </row>
    <row r="44" spans="1:18">
      <c r="A44" s="395"/>
      <c r="B44" s="395" t="s">
        <v>695</v>
      </c>
      <c r="C44" s="395"/>
      <c r="D44" s="398"/>
      <c r="E44" s="398"/>
      <c r="F44" s="398"/>
      <c r="G44" s="399"/>
      <c r="H44" s="399"/>
      <c r="I44" s="399"/>
      <c r="J44" s="399"/>
      <c r="K44" s="399"/>
      <c r="L44" s="399"/>
      <c r="M44" s="399"/>
      <c r="N44" s="399"/>
      <c r="O44" s="399"/>
      <c r="P44" s="399"/>
      <c r="Q44" s="399"/>
      <c r="R44" s="399"/>
    </row>
    <row r="45" spans="1:18">
      <c r="A45" s="395"/>
      <c r="B45" s="140" t="str">
        <f>CF!A54</f>
        <v>Date of the report:</v>
      </c>
      <c r="C45" s="566">
        <f>CF!B54</f>
        <v>45427</v>
      </c>
      <c r="D45" s="566"/>
      <c r="E45" s="566"/>
      <c r="F45" s="566"/>
      <c r="G45" s="566"/>
      <c r="H45" s="566"/>
      <c r="I45" s="566"/>
      <c r="J45" s="399"/>
      <c r="K45" s="399"/>
      <c r="L45" s="399"/>
      <c r="M45" s="399"/>
      <c r="N45" s="399"/>
      <c r="O45" s="399"/>
      <c r="P45" s="399"/>
      <c r="Q45" s="399"/>
      <c r="R45" s="399"/>
    </row>
    <row r="46" spans="1:18">
      <c r="B46" s="140"/>
      <c r="C46" s="141"/>
      <c r="D46" s="141"/>
      <c r="E46" s="141"/>
      <c r="F46" s="141"/>
      <c r="G46" s="141"/>
      <c r="H46" s="141"/>
      <c r="I46" s="141"/>
    </row>
    <row r="47" spans="1:18">
      <c r="B47" s="142" t="str">
        <f>CF!A56</f>
        <v>Financial  statements prepared by</v>
      </c>
      <c r="C47" s="567" t="str">
        <f>CF!B56</f>
        <v>Svetozar Iliev</v>
      </c>
      <c r="D47" s="567"/>
      <c r="E47" s="567"/>
      <c r="F47" s="567"/>
      <c r="G47" s="567"/>
      <c r="H47" s="567"/>
      <c r="I47" s="567"/>
    </row>
    <row r="48" spans="1:18">
      <c r="B48" s="142"/>
      <c r="C48" s="29"/>
      <c r="D48" s="29"/>
      <c r="E48" s="29"/>
      <c r="F48" s="29"/>
      <c r="G48" s="29"/>
      <c r="H48" s="29"/>
      <c r="I48" s="29"/>
    </row>
    <row r="49" spans="2:9">
      <c r="B49" s="142" t="str">
        <f>CF!A58</f>
        <v>Representatives</v>
      </c>
      <c r="C49" s="568"/>
      <c r="D49" s="568"/>
      <c r="E49" s="568"/>
      <c r="F49" s="568"/>
      <c r="G49" s="568"/>
      <c r="H49" s="568"/>
      <c r="I49" s="568"/>
    </row>
    <row r="50" spans="2:9">
      <c r="B50" s="143"/>
      <c r="C50" s="565" t="s">
        <v>129</v>
      </c>
      <c r="D50" s="565"/>
      <c r="E50" s="565"/>
      <c r="F50" s="565"/>
      <c r="G50" s="137"/>
      <c r="H50" s="138"/>
      <c r="I50" s="39"/>
    </row>
    <row r="51" spans="2:9">
      <c r="B51" s="143"/>
      <c r="C51" s="565" t="s">
        <v>129</v>
      </c>
      <c r="D51" s="565"/>
      <c r="E51" s="565"/>
      <c r="F51" s="565"/>
      <c r="G51" s="137"/>
      <c r="H51" s="138"/>
      <c r="I51" s="39"/>
    </row>
    <row r="52" spans="2:9">
      <c r="B52" s="143"/>
      <c r="C52" s="565" t="s">
        <v>129</v>
      </c>
      <c r="D52" s="565"/>
      <c r="E52" s="565"/>
      <c r="F52" s="565"/>
      <c r="G52" s="137"/>
      <c r="H52" s="138"/>
      <c r="I52" s="39"/>
    </row>
    <row r="53" spans="2:9">
      <c r="B53" s="143"/>
      <c r="C53" s="565" t="s">
        <v>129</v>
      </c>
      <c r="D53" s="565"/>
      <c r="E53" s="565"/>
      <c r="F53" s="565"/>
      <c r="G53" s="137"/>
      <c r="H53" s="138"/>
      <c r="I53" s="39"/>
    </row>
    <row r="54" spans="2:9">
      <c r="B54" s="143"/>
      <c r="C54" s="565"/>
      <c r="D54" s="565"/>
      <c r="E54" s="565"/>
      <c r="F54" s="565"/>
      <c r="G54" s="137"/>
      <c r="H54" s="138"/>
      <c r="I54" s="39"/>
    </row>
    <row r="55" spans="2:9">
      <c r="B55" s="143"/>
      <c r="C55" s="565"/>
      <c r="D55" s="565"/>
      <c r="E55" s="565"/>
      <c r="F55" s="565"/>
      <c r="G55" s="137"/>
      <c r="H55" s="138"/>
      <c r="I55" s="39"/>
    </row>
    <row r="56" spans="2:9">
      <c r="B56" s="143"/>
      <c r="C56" s="565"/>
      <c r="D56" s="565"/>
      <c r="E56" s="565"/>
      <c r="F56" s="565"/>
      <c r="G56" s="137"/>
      <c r="H56" s="138"/>
      <c r="I56" s="39"/>
    </row>
  </sheetData>
  <mergeCells count="16">
    <mergeCell ref="A7:B8"/>
    <mergeCell ref="C7:C8"/>
    <mergeCell ref="J7:J8"/>
    <mergeCell ref="Q7:Q8"/>
    <mergeCell ref="R7:R8"/>
    <mergeCell ref="C54:F54"/>
    <mergeCell ref="C55:F55"/>
    <mergeCell ref="C56:F56"/>
    <mergeCell ref="C45:F45"/>
    <mergeCell ref="G45:I45"/>
    <mergeCell ref="C47:I47"/>
    <mergeCell ref="C49:I49"/>
    <mergeCell ref="C50:F50"/>
    <mergeCell ref="C51:F51"/>
    <mergeCell ref="C52:F52"/>
    <mergeCell ref="C53:F53"/>
  </mergeCells>
  <dataValidations count="1">
    <dataValidation type="decimal" allowBlank="1" showErrorMessage="1" errorTitle="Невалиден формат" error="Стойността в клетката може да съдържа число._x000a__x000a_За да коригирате натиснете Retry. За да се откажете натиснете Cancel." sqref="WVW983081:WVX983081 IZ41:JB41 SV41:SX41 ACR41:ACT41 AMN41:AMP41 AWJ41:AWL41 BGF41:BGH41 BQB41:BQD41 BZX41:BZZ41 CJT41:CJV41 CTP41:CTR41 DDL41:DDN41 DNH41:DNJ41 DXD41:DXF41 EGZ41:EHB41 EQV41:EQX41 FAR41:FAT41 FKN41:FKP41 FUJ41:FUL41 GEF41:GEH41 GOB41:GOD41 GXX41:GXZ41 HHT41:HHV41 HRP41:HRR41 IBL41:IBN41 ILH41:ILJ41 IVD41:IVF41 JEZ41:JFB41 JOV41:JOX41 JYR41:JYT41 KIN41:KIP41 KSJ41:KSL41 LCF41:LCH41 LMB41:LMD41 LVX41:LVZ41 MFT41:MFV41 MPP41:MPR41 MZL41:MZN41 NJH41:NJJ41 NTD41:NTF41 OCZ41:ODB41 OMV41:OMX41 OWR41:OWT41 PGN41:PGP41 PQJ41:PQL41 QAF41:QAH41 QKB41:QKD41 QTX41:QTZ41 RDT41:RDV41 RNP41:RNR41 RXL41:RXN41 SHH41:SHJ41 SRD41:SRF41 TAZ41:TBB41 TKV41:TKX41 TUR41:TUT41 UEN41:UEP41 UOJ41:UOL41 UYF41:UYH41 VIB41:VID41 VRX41:VRZ41 WBT41:WBV41 WLP41:WLR41 WVL41:WVN41 D65577:F65577 IZ65577:JB65577 SV65577:SX65577 ACR65577:ACT65577 AMN65577:AMP65577 AWJ65577:AWL65577 BGF65577:BGH65577 BQB65577:BQD65577 BZX65577:BZZ65577 CJT65577:CJV65577 CTP65577:CTR65577 DDL65577:DDN65577 DNH65577:DNJ65577 DXD65577:DXF65577 EGZ65577:EHB65577 EQV65577:EQX65577 FAR65577:FAT65577 FKN65577:FKP65577 FUJ65577:FUL65577 GEF65577:GEH65577 GOB65577:GOD65577 GXX65577:GXZ65577 HHT65577:HHV65577 HRP65577:HRR65577 IBL65577:IBN65577 ILH65577:ILJ65577 IVD65577:IVF65577 JEZ65577:JFB65577 JOV65577:JOX65577 JYR65577:JYT65577 KIN65577:KIP65577 KSJ65577:KSL65577 LCF65577:LCH65577 LMB65577:LMD65577 LVX65577:LVZ65577 MFT65577:MFV65577 MPP65577:MPR65577 MZL65577:MZN65577 NJH65577:NJJ65577 NTD65577:NTF65577 OCZ65577:ODB65577 OMV65577:OMX65577 OWR65577:OWT65577 PGN65577:PGP65577 PQJ65577:PQL65577 QAF65577:QAH65577 QKB65577:QKD65577 QTX65577:QTZ65577 RDT65577:RDV65577 RNP65577:RNR65577 RXL65577:RXN65577 SHH65577:SHJ65577 SRD65577:SRF65577 TAZ65577:TBB65577 TKV65577:TKX65577 TUR65577:TUT65577 UEN65577:UEP65577 UOJ65577:UOL65577 UYF65577:UYH65577 VIB65577:VID65577 VRX65577:VRZ65577 WBT65577:WBV65577 WLP65577:WLR65577 WVL65577:WVN65577 D131113:F131113 IZ131113:JB131113 SV131113:SX131113 ACR131113:ACT131113 AMN131113:AMP131113 AWJ131113:AWL131113 BGF131113:BGH131113 BQB131113:BQD131113 BZX131113:BZZ131113 CJT131113:CJV131113 CTP131113:CTR131113 DDL131113:DDN131113 DNH131113:DNJ131113 DXD131113:DXF131113 EGZ131113:EHB131113 EQV131113:EQX131113 FAR131113:FAT131113 FKN131113:FKP131113 FUJ131113:FUL131113 GEF131113:GEH131113 GOB131113:GOD131113 GXX131113:GXZ131113 HHT131113:HHV131113 HRP131113:HRR131113 IBL131113:IBN131113 ILH131113:ILJ131113 IVD131113:IVF131113 JEZ131113:JFB131113 JOV131113:JOX131113 JYR131113:JYT131113 KIN131113:KIP131113 KSJ131113:KSL131113 LCF131113:LCH131113 LMB131113:LMD131113 LVX131113:LVZ131113 MFT131113:MFV131113 MPP131113:MPR131113 MZL131113:MZN131113 NJH131113:NJJ131113 NTD131113:NTF131113 OCZ131113:ODB131113 OMV131113:OMX131113 OWR131113:OWT131113 PGN131113:PGP131113 PQJ131113:PQL131113 QAF131113:QAH131113 QKB131113:QKD131113 QTX131113:QTZ131113 RDT131113:RDV131113 RNP131113:RNR131113 RXL131113:RXN131113 SHH131113:SHJ131113 SRD131113:SRF131113 TAZ131113:TBB131113 TKV131113:TKX131113 TUR131113:TUT131113 UEN131113:UEP131113 UOJ131113:UOL131113 UYF131113:UYH131113 VIB131113:VID131113 VRX131113:VRZ131113 WBT131113:WBV131113 WLP131113:WLR131113 WVL131113:WVN131113 D196649:F196649 IZ196649:JB196649 SV196649:SX196649 ACR196649:ACT196649 AMN196649:AMP196649 AWJ196649:AWL196649 BGF196649:BGH196649 BQB196649:BQD196649 BZX196649:BZZ196649 CJT196649:CJV196649 CTP196649:CTR196649 DDL196649:DDN196649 DNH196649:DNJ196649 DXD196649:DXF196649 EGZ196649:EHB196649 EQV196649:EQX196649 FAR196649:FAT196649 FKN196649:FKP196649 FUJ196649:FUL196649 GEF196649:GEH196649 GOB196649:GOD196649 GXX196649:GXZ196649 HHT196649:HHV196649 HRP196649:HRR196649 IBL196649:IBN196649 ILH196649:ILJ196649 IVD196649:IVF196649 JEZ196649:JFB196649 JOV196649:JOX196649 JYR196649:JYT196649 KIN196649:KIP196649 KSJ196649:KSL196649 LCF196649:LCH196649 LMB196649:LMD196649 LVX196649:LVZ196649 MFT196649:MFV196649 MPP196649:MPR196649 MZL196649:MZN196649 NJH196649:NJJ196649 NTD196649:NTF196649 OCZ196649:ODB196649 OMV196649:OMX196649 OWR196649:OWT196649 PGN196649:PGP196649 PQJ196649:PQL196649 QAF196649:QAH196649 QKB196649:QKD196649 QTX196649:QTZ196649 RDT196649:RDV196649 RNP196649:RNR196649 RXL196649:RXN196649 SHH196649:SHJ196649 SRD196649:SRF196649 TAZ196649:TBB196649 TKV196649:TKX196649 TUR196649:TUT196649 UEN196649:UEP196649 UOJ196649:UOL196649 UYF196649:UYH196649 VIB196649:VID196649 VRX196649:VRZ196649 WBT196649:WBV196649 WLP196649:WLR196649 WVL196649:WVN196649 D262185:F262185 IZ262185:JB262185 SV262185:SX262185 ACR262185:ACT262185 AMN262185:AMP262185 AWJ262185:AWL262185 BGF262185:BGH262185 BQB262185:BQD262185 BZX262185:BZZ262185 CJT262185:CJV262185 CTP262185:CTR262185 DDL262185:DDN262185 DNH262185:DNJ262185 DXD262185:DXF262185 EGZ262185:EHB262185 EQV262185:EQX262185 FAR262185:FAT262185 FKN262185:FKP262185 FUJ262185:FUL262185 GEF262185:GEH262185 GOB262185:GOD262185 GXX262185:GXZ262185 HHT262185:HHV262185 HRP262185:HRR262185 IBL262185:IBN262185 ILH262185:ILJ262185 IVD262185:IVF262185 JEZ262185:JFB262185 JOV262185:JOX262185 JYR262185:JYT262185 KIN262185:KIP262185 KSJ262185:KSL262185 LCF262185:LCH262185 LMB262185:LMD262185 LVX262185:LVZ262185 MFT262185:MFV262185 MPP262185:MPR262185 MZL262185:MZN262185 NJH262185:NJJ262185 NTD262185:NTF262185 OCZ262185:ODB262185 OMV262185:OMX262185 OWR262185:OWT262185 PGN262185:PGP262185 PQJ262185:PQL262185 QAF262185:QAH262185 QKB262185:QKD262185 QTX262185:QTZ262185 RDT262185:RDV262185 RNP262185:RNR262185 RXL262185:RXN262185 SHH262185:SHJ262185 SRD262185:SRF262185 TAZ262185:TBB262185 TKV262185:TKX262185 TUR262185:TUT262185 UEN262185:UEP262185 UOJ262185:UOL262185 UYF262185:UYH262185 VIB262185:VID262185 VRX262185:VRZ262185 WBT262185:WBV262185 WLP262185:WLR262185 WVL262185:WVN262185 D327721:F327721 IZ327721:JB327721 SV327721:SX327721 ACR327721:ACT327721 AMN327721:AMP327721 AWJ327721:AWL327721 BGF327721:BGH327721 BQB327721:BQD327721 BZX327721:BZZ327721 CJT327721:CJV327721 CTP327721:CTR327721 DDL327721:DDN327721 DNH327721:DNJ327721 DXD327721:DXF327721 EGZ327721:EHB327721 EQV327721:EQX327721 FAR327721:FAT327721 FKN327721:FKP327721 FUJ327721:FUL327721 GEF327721:GEH327721 GOB327721:GOD327721 GXX327721:GXZ327721 HHT327721:HHV327721 HRP327721:HRR327721 IBL327721:IBN327721 ILH327721:ILJ327721 IVD327721:IVF327721 JEZ327721:JFB327721 JOV327721:JOX327721 JYR327721:JYT327721 KIN327721:KIP327721 KSJ327721:KSL327721 LCF327721:LCH327721 LMB327721:LMD327721 LVX327721:LVZ327721 MFT327721:MFV327721 MPP327721:MPR327721 MZL327721:MZN327721 NJH327721:NJJ327721 NTD327721:NTF327721 OCZ327721:ODB327721 OMV327721:OMX327721 OWR327721:OWT327721 PGN327721:PGP327721 PQJ327721:PQL327721 QAF327721:QAH327721 QKB327721:QKD327721 QTX327721:QTZ327721 RDT327721:RDV327721 RNP327721:RNR327721 RXL327721:RXN327721 SHH327721:SHJ327721 SRD327721:SRF327721 TAZ327721:TBB327721 TKV327721:TKX327721 TUR327721:TUT327721 UEN327721:UEP327721 UOJ327721:UOL327721 UYF327721:UYH327721 VIB327721:VID327721 VRX327721:VRZ327721 WBT327721:WBV327721 WLP327721:WLR327721 WVL327721:WVN327721 D393257:F393257 IZ393257:JB393257 SV393257:SX393257 ACR393257:ACT393257 AMN393257:AMP393257 AWJ393257:AWL393257 BGF393257:BGH393257 BQB393257:BQD393257 BZX393257:BZZ393257 CJT393257:CJV393257 CTP393257:CTR393257 DDL393257:DDN393257 DNH393257:DNJ393257 DXD393257:DXF393257 EGZ393257:EHB393257 EQV393257:EQX393257 FAR393257:FAT393257 FKN393257:FKP393257 FUJ393257:FUL393257 GEF393257:GEH393257 GOB393257:GOD393257 GXX393257:GXZ393257 HHT393257:HHV393257 HRP393257:HRR393257 IBL393257:IBN393257 ILH393257:ILJ393257 IVD393257:IVF393257 JEZ393257:JFB393257 JOV393257:JOX393257 JYR393257:JYT393257 KIN393257:KIP393257 KSJ393257:KSL393257 LCF393257:LCH393257 LMB393257:LMD393257 LVX393257:LVZ393257 MFT393257:MFV393257 MPP393257:MPR393257 MZL393257:MZN393257 NJH393257:NJJ393257 NTD393257:NTF393257 OCZ393257:ODB393257 OMV393257:OMX393257 OWR393257:OWT393257 PGN393257:PGP393257 PQJ393257:PQL393257 QAF393257:QAH393257 QKB393257:QKD393257 QTX393257:QTZ393257 RDT393257:RDV393257 RNP393257:RNR393257 RXL393257:RXN393257 SHH393257:SHJ393257 SRD393257:SRF393257 TAZ393257:TBB393257 TKV393257:TKX393257 TUR393257:TUT393257 UEN393257:UEP393257 UOJ393257:UOL393257 UYF393257:UYH393257 VIB393257:VID393257 VRX393257:VRZ393257 WBT393257:WBV393257 WLP393257:WLR393257 WVL393257:WVN393257 D458793:F458793 IZ458793:JB458793 SV458793:SX458793 ACR458793:ACT458793 AMN458793:AMP458793 AWJ458793:AWL458793 BGF458793:BGH458793 BQB458793:BQD458793 BZX458793:BZZ458793 CJT458793:CJV458793 CTP458793:CTR458793 DDL458793:DDN458793 DNH458793:DNJ458793 DXD458793:DXF458793 EGZ458793:EHB458793 EQV458793:EQX458793 FAR458793:FAT458793 FKN458793:FKP458793 FUJ458793:FUL458793 GEF458793:GEH458793 GOB458793:GOD458793 GXX458793:GXZ458793 HHT458793:HHV458793 HRP458793:HRR458793 IBL458793:IBN458793 ILH458793:ILJ458793 IVD458793:IVF458793 JEZ458793:JFB458793 JOV458793:JOX458793 JYR458793:JYT458793 KIN458793:KIP458793 KSJ458793:KSL458793 LCF458793:LCH458793 LMB458793:LMD458793 LVX458793:LVZ458793 MFT458793:MFV458793 MPP458793:MPR458793 MZL458793:MZN458793 NJH458793:NJJ458793 NTD458793:NTF458793 OCZ458793:ODB458793 OMV458793:OMX458793 OWR458793:OWT458793 PGN458793:PGP458793 PQJ458793:PQL458793 QAF458793:QAH458793 QKB458793:QKD458793 QTX458793:QTZ458793 RDT458793:RDV458793 RNP458793:RNR458793 RXL458793:RXN458793 SHH458793:SHJ458793 SRD458793:SRF458793 TAZ458793:TBB458793 TKV458793:TKX458793 TUR458793:TUT458793 UEN458793:UEP458793 UOJ458793:UOL458793 UYF458793:UYH458793 VIB458793:VID458793 VRX458793:VRZ458793 WBT458793:WBV458793 WLP458793:WLR458793 WVL458793:WVN458793 D524329:F524329 IZ524329:JB524329 SV524329:SX524329 ACR524329:ACT524329 AMN524329:AMP524329 AWJ524329:AWL524329 BGF524329:BGH524329 BQB524329:BQD524329 BZX524329:BZZ524329 CJT524329:CJV524329 CTP524329:CTR524329 DDL524329:DDN524329 DNH524329:DNJ524329 DXD524329:DXF524329 EGZ524329:EHB524329 EQV524329:EQX524329 FAR524329:FAT524329 FKN524329:FKP524329 FUJ524329:FUL524329 GEF524329:GEH524329 GOB524329:GOD524329 GXX524329:GXZ524329 HHT524329:HHV524329 HRP524329:HRR524329 IBL524329:IBN524329 ILH524329:ILJ524329 IVD524329:IVF524329 JEZ524329:JFB524329 JOV524329:JOX524329 JYR524329:JYT524329 KIN524329:KIP524329 KSJ524329:KSL524329 LCF524329:LCH524329 LMB524329:LMD524329 LVX524329:LVZ524329 MFT524329:MFV524329 MPP524329:MPR524329 MZL524329:MZN524329 NJH524329:NJJ524329 NTD524329:NTF524329 OCZ524329:ODB524329 OMV524329:OMX524329 OWR524329:OWT524329 PGN524329:PGP524329 PQJ524329:PQL524329 QAF524329:QAH524329 QKB524329:QKD524329 QTX524329:QTZ524329 RDT524329:RDV524329 RNP524329:RNR524329 RXL524329:RXN524329 SHH524329:SHJ524329 SRD524329:SRF524329 TAZ524329:TBB524329 TKV524329:TKX524329 TUR524329:TUT524329 UEN524329:UEP524329 UOJ524329:UOL524329 UYF524329:UYH524329 VIB524329:VID524329 VRX524329:VRZ524329 WBT524329:WBV524329 WLP524329:WLR524329 WVL524329:WVN524329 D589865:F589865 IZ589865:JB589865 SV589865:SX589865 ACR589865:ACT589865 AMN589865:AMP589865 AWJ589865:AWL589865 BGF589865:BGH589865 BQB589865:BQD589865 BZX589865:BZZ589865 CJT589865:CJV589865 CTP589865:CTR589865 DDL589865:DDN589865 DNH589865:DNJ589865 DXD589865:DXF589865 EGZ589865:EHB589865 EQV589865:EQX589865 FAR589865:FAT589865 FKN589865:FKP589865 FUJ589865:FUL589865 GEF589865:GEH589865 GOB589865:GOD589865 GXX589865:GXZ589865 HHT589865:HHV589865 HRP589865:HRR589865 IBL589865:IBN589865 ILH589865:ILJ589865 IVD589865:IVF589865 JEZ589865:JFB589865 JOV589865:JOX589865 JYR589865:JYT589865 KIN589865:KIP589865 KSJ589865:KSL589865 LCF589865:LCH589865 LMB589865:LMD589865 LVX589865:LVZ589865 MFT589865:MFV589865 MPP589865:MPR589865 MZL589865:MZN589865 NJH589865:NJJ589865 NTD589865:NTF589865 OCZ589865:ODB589865 OMV589865:OMX589865 OWR589865:OWT589865 PGN589865:PGP589865 PQJ589865:PQL589865 QAF589865:QAH589865 QKB589865:QKD589865 QTX589865:QTZ589865 RDT589865:RDV589865 RNP589865:RNR589865 RXL589865:RXN589865 SHH589865:SHJ589865 SRD589865:SRF589865 TAZ589865:TBB589865 TKV589865:TKX589865 TUR589865:TUT589865 UEN589865:UEP589865 UOJ589865:UOL589865 UYF589865:UYH589865 VIB589865:VID589865 VRX589865:VRZ589865 WBT589865:WBV589865 WLP589865:WLR589865 WVL589865:WVN589865 D655401:F655401 IZ655401:JB655401 SV655401:SX655401 ACR655401:ACT655401 AMN655401:AMP655401 AWJ655401:AWL655401 BGF655401:BGH655401 BQB655401:BQD655401 BZX655401:BZZ655401 CJT655401:CJV655401 CTP655401:CTR655401 DDL655401:DDN655401 DNH655401:DNJ655401 DXD655401:DXF655401 EGZ655401:EHB655401 EQV655401:EQX655401 FAR655401:FAT655401 FKN655401:FKP655401 FUJ655401:FUL655401 GEF655401:GEH655401 GOB655401:GOD655401 GXX655401:GXZ655401 HHT655401:HHV655401 HRP655401:HRR655401 IBL655401:IBN655401 ILH655401:ILJ655401 IVD655401:IVF655401 JEZ655401:JFB655401 JOV655401:JOX655401 JYR655401:JYT655401 KIN655401:KIP655401 KSJ655401:KSL655401 LCF655401:LCH655401 LMB655401:LMD655401 LVX655401:LVZ655401 MFT655401:MFV655401 MPP655401:MPR655401 MZL655401:MZN655401 NJH655401:NJJ655401 NTD655401:NTF655401 OCZ655401:ODB655401 OMV655401:OMX655401 OWR655401:OWT655401 PGN655401:PGP655401 PQJ655401:PQL655401 QAF655401:QAH655401 QKB655401:QKD655401 QTX655401:QTZ655401 RDT655401:RDV655401 RNP655401:RNR655401 RXL655401:RXN655401 SHH655401:SHJ655401 SRD655401:SRF655401 TAZ655401:TBB655401 TKV655401:TKX655401 TUR655401:TUT655401 UEN655401:UEP655401 UOJ655401:UOL655401 UYF655401:UYH655401 VIB655401:VID655401 VRX655401:VRZ655401 WBT655401:WBV655401 WLP655401:WLR655401 WVL655401:WVN655401 D720937:F720937 IZ720937:JB720937 SV720937:SX720937 ACR720937:ACT720937 AMN720937:AMP720937 AWJ720937:AWL720937 BGF720937:BGH720937 BQB720937:BQD720937 BZX720937:BZZ720937 CJT720937:CJV720937 CTP720937:CTR720937 DDL720937:DDN720937 DNH720937:DNJ720937 DXD720937:DXF720937 EGZ720937:EHB720937 EQV720937:EQX720937 FAR720937:FAT720937 FKN720937:FKP720937 FUJ720937:FUL720937 GEF720937:GEH720937 GOB720937:GOD720937 GXX720937:GXZ720937 HHT720937:HHV720937 HRP720937:HRR720937 IBL720937:IBN720937 ILH720937:ILJ720937 IVD720937:IVF720937 JEZ720937:JFB720937 JOV720937:JOX720937 JYR720937:JYT720937 KIN720937:KIP720937 KSJ720937:KSL720937 LCF720937:LCH720937 LMB720937:LMD720937 LVX720937:LVZ720937 MFT720937:MFV720937 MPP720937:MPR720937 MZL720937:MZN720937 NJH720937:NJJ720937 NTD720937:NTF720937 OCZ720937:ODB720937 OMV720937:OMX720937 OWR720937:OWT720937 PGN720937:PGP720937 PQJ720937:PQL720937 QAF720937:QAH720937 QKB720937:QKD720937 QTX720937:QTZ720937 RDT720937:RDV720937 RNP720937:RNR720937 RXL720937:RXN720937 SHH720937:SHJ720937 SRD720937:SRF720937 TAZ720937:TBB720937 TKV720937:TKX720937 TUR720937:TUT720937 UEN720937:UEP720937 UOJ720937:UOL720937 UYF720937:UYH720937 VIB720937:VID720937 VRX720937:VRZ720937 WBT720937:WBV720937 WLP720937:WLR720937 WVL720937:WVN720937 D786473:F786473 IZ786473:JB786473 SV786473:SX786473 ACR786473:ACT786473 AMN786473:AMP786473 AWJ786473:AWL786473 BGF786473:BGH786473 BQB786473:BQD786473 BZX786473:BZZ786473 CJT786473:CJV786473 CTP786473:CTR786473 DDL786473:DDN786473 DNH786473:DNJ786473 DXD786473:DXF786473 EGZ786473:EHB786473 EQV786473:EQX786473 FAR786473:FAT786473 FKN786473:FKP786473 FUJ786473:FUL786473 GEF786473:GEH786473 GOB786473:GOD786473 GXX786473:GXZ786473 HHT786473:HHV786473 HRP786473:HRR786473 IBL786473:IBN786473 ILH786473:ILJ786473 IVD786473:IVF786473 JEZ786473:JFB786473 JOV786473:JOX786473 JYR786473:JYT786473 KIN786473:KIP786473 KSJ786473:KSL786473 LCF786473:LCH786473 LMB786473:LMD786473 LVX786473:LVZ786473 MFT786473:MFV786473 MPP786473:MPR786473 MZL786473:MZN786473 NJH786473:NJJ786473 NTD786473:NTF786473 OCZ786473:ODB786473 OMV786473:OMX786473 OWR786473:OWT786473 PGN786473:PGP786473 PQJ786473:PQL786473 QAF786473:QAH786473 QKB786473:QKD786473 QTX786473:QTZ786473 RDT786473:RDV786473 RNP786473:RNR786473 RXL786473:RXN786473 SHH786473:SHJ786473 SRD786473:SRF786473 TAZ786473:TBB786473 TKV786473:TKX786473 TUR786473:TUT786473 UEN786473:UEP786473 UOJ786473:UOL786473 UYF786473:UYH786473 VIB786473:VID786473 VRX786473:VRZ786473 WBT786473:WBV786473 WLP786473:WLR786473 WVL786473:WVN786473 D852009:F852009 IZ852009:JB852009 SV852009:SX852009 ACR852009:ACT852009 AMN852009:AMP852009 AWJ852009:AWL852009 BGF852009:BGH852009 BQB852009:BQD852009 BZX852009:BZZ852009 CJT852009:CJV852009 CTP852009:CTR852009 DDL852009:DDN852009 DNH852009:DNJ852009 DXD852009:DXF852009 EGZ852009:EHB852009 EQV852009:EQX852009 FAR852009:FAT852009 FKN852009:FKP852009 FUJ852009:FUL852009 GEF852009:GEH852009 GOB852009:GOD852009 GXX852009:GXZ852009 HHT852009:HHV852009 HRP852009:HRR852009 IBL852009:IBN852009 ILH852009:ILJ852009 IVD852009:IVF852009 JEZ852009:JFB852009 JOV852009:JOX852009 JYR852009:JYT852009 KIN852009:KIP852009 KSJ852009:KSL852009 LCF852009:LCH852009 LMB852009:LMD852009 LVX852009:LVZ852009 MFT852009:MFV852009 MPP852009:MPR852009 MZL852009:MZN852009 NJH852009:NJJ852009 NTD852009:NTF852009 OCZ852009:ODB852009 OMV852009:OMX852009 OWR852009:OWT852009 PGN852009:PGP852009 PQJ852009:PQL852009 QAF852009:QAH852009 QKB852009:QKD852009 QTX852009:QTZ852009 RDT852009:RDV852009 RNP852009:RNR852009 RXL852009:RXN852009 SHH852009:SHJ852009 SRD852009:SRF852009 TAZ852009:TBB852009 TKV852009:TKX852009 TUR852009:TUT852009 UEN852009:UEP852009 UOJ852009:UOL852009 UYF852009:UYH852009 VIB852009:VID852009 VRX852009:VRZ852009 WBT852009:WBV852009 WLP852009:WLR852009 WVL852009:WVN852009 D917545:F917545 IZ917545:JB917545 SV917545:SX917545 ACR917545:ACT917545 AMN917545:AMP917545 AWJ917545:AWL917545 BGF917545:BGH917545 BQB917545:BQD917545 BZX917545:BZZ917545 CJT917545:CJV917545 CTP917545:CTR917545 DDL917545:DDN917545 DNH917545:DNJ917545 DXD917545:DXF917545 EGZ917545:EHB917545 EQV917545:EQX917545 FAR917545:FAT917545 FKN917545:FKP917545 FUJ917545:FUL917545 GEF917545:GEH917545 GOB917545:GOD917545 GXX917545:GXZ917545 HHT917545:HHV917545 HRP917545:HRR917545 IBL917545:IBN917545 ILH917545:ILJ917545 IVD917545:IVF917545 JEZ917545:JFB917545 JOV917545:JOX917545 JYR917545:JYT917545 KIN917545:KIP917545 KSJ917545:KSL917545 LCF917545:LCH917545 LMB917545:LMD917545 LVX917545:LVZ917545 MFT917545:MFV917545 MPP917545:MPR917545 MZL917545:MZN917545 NJH917545:NJJ917545 NTD917545:NTF917545 OCZ917545:ODB917545 OMV917545:OMX917545 OWR917545:OWT917545 PGN917545:PGP917545 PQJ917545:PQL917545 QAF917545:QAH917545 QKB917545:QKD917545 QTX917545:QTZ917545 RDT917545:RDV917545 RNP917545:RNR917545 RXL917545:RXN917545 SHH917545:SHJ917545 SRD917545:SRF917545 TAZ917545:TBB917545 TKV917545:TKX917545 TUR917545:TUT917545 UEN917545:UEP917545 UOJ917545:UOL917545 UYF917545:UYH917545 VIB917545:VID917545 VRX917545:VRZ917545 WBT917545:WBV917545 WLP917545:WLR917545 WVL917545:WVN917545 D983081:F983081 IZ983081:JB983081 SV983081:SX983081 ACR983081:ACT983081 AMN983081:AMP983081 AWJ983081:AWL983081 BGF983081:BGH983081 BQB983081:BQD983081 BZX983081:BZZ983081 CJT983081:CJV983081 CTP983081:CTR983081 DDL983081:DDN983081 DNH983081:DNJ983081 DXD983081:DXF983081 EGZ983081:EHB983081 EQV983081:EQX983081 FAR983081:FAT983081 FKN983081:FKP983081 FUJ983081:FUL983081 GEF983081:GEH983081 GOB983081:GOD983081 GXX983081:GXZ983081 HHT983081:HHV983081 HRP983081:HRR983081 IBL983081:IBN983081 ILH983081:ILJ983081 IVD983081:IVF983081 JEZ983081:JFB983081 JOV983081:JOX983081 JYR983081:JYT983081 KIN983081:KIP983081 KSJ983081:KSL983081 LCF983081:LCH983081 LMB983081:LMD983081 LVX983081:LVZ983081 MFT983081:MFV983081 MPP983081:MPR983081 MZL983081:MZN983081 NJH983081:NJJ983081 NTD983081:NTF983081 OCZ983081:ODB983081 OMV983081:OMX983081 OWR983081:OWT983081 PGN983081:PGP983081 PQJ983081:PQL983081 QAF983081:QAH983081 QKB983081:QKD983081 QTX983081:QTZ983081 RDT983081:RDV983081 RNP983081:RNR983081 RXL983081:RXN983081 SHH983081:SHJ983081 SRD983081:SRF983081 TAZ983081:TBB983081 TKV983081:TKX983081 TUR983081:TUT983081 UEN983081:UEP983081 UOJ983081:UOL983081 UYF983081:UYH983081 VIB983081:VID983081 VRX983081:VRZ983081 WBT983081:WBV983081 WLP983081:WLR983081 WVL983081:WVN983081 H41:I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H65577:I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H131113:I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H196649:I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H262185:I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H327721:I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H393257:I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H458793:I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H524329:I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H589865:I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H655401:I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H720937:I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H786473:I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H852009:I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H917545:I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H983081:I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K41:M41 JG41:JI41 TC41:TE41 ACY41:ADA41 AMU41:AMW41 AWQ41:AWS41 BGM41:BGO41 BQI41:BQK41 CAE41:CAG41 CKA41:CKC41 CTW41:CTY41 DDS41:DDU41 DNO41:DNQ41 DXK41:DXM41 EHG41:EHI41 ERC41:ERE41 FAY41:FBA41 FKU41:FKW41 FUQ41:FUS41 GEM41:GEO41 GOI41:GOK41 GYE41:GYG41 HIA41:HIC41 HRW41:HRY41 IBS41:IBU41 ILO41:ILQ41 IVK41:IVM41 JFG41:JFI41 JPC41:JPE41 JYY41:JZA41 KIU41:KIW41 KSQ41:KSS41 LCM41:LCO41 LMI41:LMK41 LWE41:LWG41 MGA41:MGC41 MPW41:MPY41 MZS41:MZU41 NJO41:NJQ41 NTK41:NTM41 ODG41:ODI41 ONC41:ONE41 OWY41:OXA41 PGU41:PGW41 PQQ41:PQS41 QAM41:QAO41 QKI41:QKK41 QUE41:QUG41 REA41:REC41 RNW41:RNY41 RXS41:RXU41 SHO41:SHQ41 SRK41:SRM41 TBG41:TBI41 TLC41:TLE41 TUY41:TVA41 UEU41:UEW41 UOQ41:UOS41 UYM41:UYO41 VII41:VIK41 VSE41:VSG41 WCA41:WCC41 WLW41:WLY41 WVS41:WVU41 K65577:M65577 JG65577:JI65577 TC65577:TE65577 ACY65577:ADA65577 AMU65577:AMW65577 AWQ65577:AWS65577 BGM65577:BGO65577 BQI65577:BQK65577 CAE65577:CAG65577 CKA65577:CKC65577 CTW65577:CTY65577 DDS65577:DDU65577 DNO65577:DNQ65577 DXK65577:DXM65577 EHG65577:EHI65577 ERC65577:ERE65577 FAY65577:FBA65577 FKU65577:FKW65577 FUQ65577:FUS65577 GEM65577:GEO65577 GOI65577:GOK65577 GYE65577:GYG65577 HIA65577:HIC65577 HRW65577:HRY65577 IBS65577:IBU65577 ILO65577:ILQ65577 IVK65577:IVM65577 JFG65577:JFI65577 JPC65577:JPE65577 JYY65577:JZA65577 KIU65577:KIW65577 KSQ65577:KSS65577 LCM65577:LCO65577 LMI65577:LMK65577 LWE65577:LWG65577 MGA65577:MGC65577 MPW65577:MPY65577 MZS65577:MZU65577 NJO65577:NJQ65577 NTK65577:NTM65577 ODG65577:ODI65577 ONC65577:ONE65577 OWY65577:OXA65577 PGU65577:PGW65577 PQQ65577:PQS65577 QAM65577:QAO65577 QKI65577:QKK65577 QUE65577:QUG65577 REA65577:REC65577 RNW65577:RNY65577 RXS65577:RXU65577 SHO65577:SHQ65577 SRK65577:SRM65577 TBG65577:TBI65577 TLC65577:TLE65577 TUY65577:TVA65577 UEU65577:UEW65577 UOQ65577:UOS65577 UYM65577:UYO65577 VII65577:VIK65577 VSE65577:VSG65577 WCA65577:WCC65577 WLW65577:WLY65577 WVS65577:WVU65577 K131113:M131113 JG131113:JI131113 TC131113:TE131113 ACY131113:ADA131113 AMU131113:AMW131113 AWQ131113:AWS131113 BGM131113:BGO131113 BQI131113:BQK131113 CAE131113:CAG131113 CKA131113:CKC131113 CTW131113:CTY131113 DDS131113:DDU131113 DNO131113:DNQ131113 DXK131113:DXM131113 EHG131113:EHI131113 ERC131113:ERE131113 FAY131113:FBA131113 FKU131113:FKW131113 FUQ131113:FUS131113 GEM131113:GEO131113 GOI131113:GOK131113 GYE131113:GYG131113 HIA131113:HIC131113 HRW131113:HRY131113 IBS131113:IBU131113 ILO131113:ILQ131113 IVK131113:IVM131113 JFG131113:JFI131113 JPC131113:JPE131113 JYY131113:JZA131113 KIU131113:KIW131113 KSQ131113:KSS131113 LCM131113:LCO131113 LMI131113:LMK131113 LWE131113:LWG131113 MGA131113:MGC131113 MPW131113:MPY131113 MZS131113:MZU131113 NJO131113:NJQ131113 NTK131113:NTM131113 ODG131113:ODI131113 ONC131113:ONE131113 OWY131113:OXA131113 PGU131113:PGW131113 PQQ131113:PQS131113 QAM131113:QAO131113 QKI131113:QKK131113 QUE131113:QUG131113 REA131113:REC131113 RNW131113:RNY131113 RXS131113:RXU131113 SHO131113:SHQ131113 SRK131113:SRM131113 TBG131113:TBI131113 TLC131113:TLE131113 TUY131113:TVA131113 UEU131113:UEW131113 UOQ131113:UOS131113 UYM131113:UYO131113 VII131113:VIK131113 VSE131113:VSG131113 WCA131113:WCC131113 WLW131113:WLY131113 WVS131113:WVU131113 K196649:M196649 JG196649:JI196649 TC196649:TE196649 ACY196649:ADA196649 AMU196649:AMW196649 AWQ196649:AWS196649 BGM196649:BGO196649 BQI196649:BQK196649 CAE196649:CAG196649 CKA196649:CKC196649 CTW196649:CTY196649 DDS196649:DDU196649 DNO196649:DNQ196649 DXK196649:DXM196649 EHG196649:EHI196649 ERC196649:ERE196649 FAY196649:FBA196649 FKU196649:FKW196649 FUQ196649:FUS196649 GEM196649:GEO196649 GOI196649:GOK196649 GYE196649:GYG196649 HIA196649:HIC196649 HRW196649:HRY196649 IBS196649:IBU196649 ILO196649:ILQ196649 IVK196649:IVM196649 JFG196649:JFI196649 JPC196649:JPE196649 JYY196649:JZA196649 KIU196649:KIW196649 KSQ196649:KSS196649 LCM196649:LCO196649 LMI196649:LMK196649 LWE196649:LWG196649 MGA196649:MGC196649 MPW196649:MPY196649 MZS196649:MZU196649 NJO196649:NJQ196649 NTK196649:NTM196649 ODG196649:ODI196649 ONC196649:ONE196649 OWY196649:OXA196649 PGU196649:PGW196649 PQQ196649:PQS196649 QAM196649:QAO196649 QKI196649:QKK196649 QUE196649:QUG196649 REA196649:REC196649 RNW196649:RNY196649 RXS196649:RXU196649 SHO196649:SHQ196649 SRK196649:SRM196649 TBG196649:TBI196649 TLC196649:TLE196649 TUY196649:TVA196649 UEU196649:UEW196649 UOQ196649:UOS196649 UYM196649:UYO196649 VII196649:VIK196649 VSE196649:VSG196649 WCA196649:WCC196649 WLW196649:WLY196649 WVS196649:WVU196649 K262185:M262185 JG262185:JI262185 TC262185:TE262185 ACY262185:ADA262185 AMU262185:AMW262185 AWQ262185:AWS262185 BGM262185:BGO262185 BQI262185:BQK262185 CAE262185:CAG262185 CKA262185:CKC262185 CTW262185:CTY262185 DDS262185:DDU262185 DNO262185:DNQ262185 DXK262185:DXM262185 EHG262185:EHI262185 ERC262185:ERE262185 FAY262185:FBA262185 FKU262185:FKW262185 FUQ262185:FUS262185 GEM262185:GEO262185 GOI262185:GOK262185 GYE262185:GYG262185 HIA262185:HIC262185 HRW262185:HRY262185 IBS262185:IBU262185 ILO262185:ILQ262185 IVK262185:IVM262185 JFG262185:JFI262185 JPC262185:JPE262185 JYY262185:JZA262185 KIU262185:KIW262185 KSQ262185:KSS262185 LCM262185:LCO262185 LMI262185:LMK262185 LWE262185:LWG262185 MGA262185:MGC262185 MPW262185:MPY262185 MZS262185:MZU262185 NJO262185:NJQ262185 NTK262185:NTM262185 ODG262185:ODI262185 ONC262185:ONE262185 OWY262185:OXA262185 PGU262185:PGW262185 PQQ262185:PQS262185 QAM262185:QAO262185 QKI262185:QKK262185 QUE262185:QUG262185 REA262185:REC262185 RNW262185:RNY262185 RXS262185:RXU262185 SHO262185:SHQ262185 SRK262185:SRM262185 TBG262185:TBI262185 TLC262185:TLE262185 TUY262185:TVA262185 UEU262185:UEW262185 UOQ262185:UOS262185 UYM262185:UYO262185 VII262185:VIK262185 VSE262185:VSG262185 WCA262185:WCC262185 WLW262185:WLY262185 WVS262185:WVU262185 K327721:M327721 JG327721:JI327721 TC327721:TE327721 ACY327721:ADA327721 AMU327721:AMW327721 AWQ327721:AWS327721 BGM327721:BGO327721 BQI327721:BQK327721 CAE327721:CAG327721 CKA327721:CKC327721 CTW327721:CTY327721 DDS327721:DDU327721 DNO327721:DNQ327721 DXK327721:DXM327721 EHG327721:EHI327721 ERC327721:ERE327721 FAY327721:FBA327721 FKU327721:FKW327721 FUQ327721:FUS327721 GEM327721:GEO327721 GOI327721:GOK327721 GYE327721:GYG327721 HIA327721:HIC327721 HRW327721:HRY327721 IBS327721:IBU327721 ILO327721:ILQ327721 IVK327721:IVM327721 JFG327721:JFI327721 JPC327721:JPE327721 JYY327721:JZA327721 KIU327721:KIW327721 KSQ327721:KSS327721 LCM327721:LCO327721 LMI327721:LMK327721 LWE327721:LWG327721 MGA327721:MGC327721 MPW327721:MPY327721 MZS327721:MZU327721 NJO327721:NJQ327721 NTK327721:NTM327721 ODG327721:ODI327721 ONC327721:ONE327721 OWY327721:OXA327721 PGU327721:PGW327721 PQQ327721:PQS327721 QAM327721:QAO327721 QKI327721:QKK327721 QUE327721:QUG327721 REA327721:REC327721 RNW327721:RNY327721 RXS327721:RXU327721 SHO327721:SHQ327721 SRK327721:SRM327721 TBG327721:TBI327721 TLC327721:TLE327721 TUY327721:TVA327721 UEU327721:UEW327721 UOQ327721:UOS327721 UYM327721:UYO327721 VII327721:VIK327721 VSE327721:VSG327721 WCA327721:WCC327721 WLW327721:WLY327721 WVS327721:WVU327721 K393257:M393257 JG393257:JI393257 TC393257:TE393257 ACY393257:ADA393257 AMU393257:AMW393257 AWQ393257:AWS393257 BGM393257:BGO393257 BQI393257:BQK393257 CAE393257:CAG393257 CKA393257:CKC393257 CTW393257:CTY393257 DDS393257:DDU393257 DNO393257:DNQ393257 DXK393257:DXM393257 EHG393257:EHI393257 ERC393257:ERE393257 FAY393257:FBA393257 FKU393257:FKW393257 FUQ393257:FUS393257 GEM393257:GEO393257 GOI393257:GOK393257 GYE393257:GYG393257 HIA393257:HIC393257 HRW393257:HRY393257 IBS393257:IBU393257 ILO393257:ILQ393257 IVK393257:IVM393257 JFG393257:JFI393257 JPC393257:JPE393257 JYY393257:JZA393257 KIU393257:KIW393257 KSQ393257:KSS393257 LCM393257:LCO393257 LMI393257:LMK393257 LWE393257:LWG393257 MGA393257:MGC393257 MPW393257:MPY393257 MZS393257:MZU393257 NJO393257:NJQ393257 NTK393257:NTM393257 ODG393257:ODI393257 ONC393257:ONE393257 OWY393257:OXA393257 PGU393257:PGW393257 PQQ393257:PQS393257 QAM393257:QAO393257 QKI393257:QKK393257 QUE393257:QUG393257 REA393257:REC393257 RNW393257:RNY393257 RXS393257:RXU393257 SHO393257:SHQ393257 SRK393257:SRM393257 TBG393257:TBI393257 TLC393257:TLE393257 TUY393257:TVA393257 UEU393257:UEW393257 UOQ393257:UOS393257 UYM393257:UYO393257 VII393257:VIK393257 VSE393257:VSG393257 WCA393257:WCC393257 WLW393257:WLY393257 WVS393257:WVU393257 K458793:M458793 JG458793:JI458793 TC458793:TE458793 ACY458793:ADA458793 AMU458793:AMW458793 AWQ458793:AWS458793 BGM458793:BGO458793 BQI458793:BQK458793 CAE458793:CAG458793 CKA458793:CKC458793 CTW458793:CTY458793 DDS458793:DDU458793 DNO458793:DNQ458793 DXK458793:DXM458793 EHG458793:EHI458793 ERC458793:ERE458793 FAY458793:FBA458793 FKU458793:FKW458793 FUQ458793:FUS458793 GEM458793:GEO458793 GOI458793:GOK458793 GYE458793:GYG458793 HIA458793:HIC458793 HRW458793:HRY458793 IBS458793:IBU458793 ILO458793:ILQ458793 IVK458793:IVM458793 JFG458793:JFI458793 JPC458793:JPE458793 JYY458793:JZA458793 KIU458793:KIW458793 KSQ458793:KSS458793 LCM458793:LCO458793 LMI458793:LMK458793 LWE458793:LWG458793 MGA458793:MGC458793 MPW458793:MPY458793 MZS458793:MZU458793 NJO458793:NJQ458793 NTK458793:NTM458793 ODG458793:ODI458793 ONC458793:ONE458793 OWY458793:OXA458793 PGU458793:PGW458793 PQQ458793:PQS458793 QAM458793:QAO458793 QKI458793:QKK458793 QUE458793:QUG458793 REA458793:REC458793 RNW458793:RNY458793 RXS458793:RXU458793 SHO458793:SHQ458793 SRK458793:SRM458793 TBG458793:TBI458793 TLC458793:TLE458793 TUY458793:TVA458793 UEU458793:UEW458793 UOQ458793:UOS458793 UYM458793:UYO458793 VII458793:VIK458793 VSE458793:VSG458793 WCA458793:WCC458793 WLW458793:WLY458793 WVS458793:WVU458793 K524329:M524329 JG524329:JI524329 TC524329:TE524329 ACY524329:ADA524329 AMU524329:AMW524329 AWQ524329:AWS524329 BGM524329:BGO524329 BQI524329:BQK524329 CAE524329:CAG524329 CKA524329:CKC524329 CTW524329:CTY524329 DDS524329:DDU524329 DNO524329:DNQ524329 DXK524329:DXM524329 EHG524329:EHI524329 ERC524329:ERE524329 FAY524329:FBA524329 FKU524329:FKW524329 FUQ524329:FUS524329 GEM524329:GEO524329 GOI524329:GOK524329 GYE524329:GYG524329 HIA524329:HIC524329 HRW524329:HRY524329 IBS524329:IBU524329 ILO524329:ILQ524329 IVK524329:IVM524329 JFG524329:JFI524329 JPC524329:JPE524329 JYY524329:JZA524329 KIU524329:KIW524329 KSQ524329:KSS524329 LCM524329:LCO524329 LMI524329:LMK524329 LWE524329:LWG524329 MGA524329:MGC524329 MPW524329:MPY524329 MZS524329:MZU524329 NJO524329:NJQ524329 NTK524329:NTM524329 ODG524329:ODI524329 ONC524329:ONE524329 OWY524329:OXA524329 PGU524329:PGW524329 PQQ524329:PQS524329 QAM524329:QAO524329 QKI524329:QKK524329 QUE524329:QUG524329 REA524329:REC524329 RNW524329:RNY524329 RXS524329:RXU524329 SHO524329:SHQ524329 SRK524329:SRM524329 TBG524329:TBI524329 TLC524329:TLE524329 TUY524329:TVA524329 UEU524329:UEW524329 UOQ524329:UOS524329 UYM524329:UYO524329 VII524329:VIK524329 VSE524329:VSG524329 WCA524329:WCC524329 WLW524329:WLY524329 WVS524329:WVU524329 K589865:M589865 JG589865:JI589865 TC589865:TE589865 ACY589865:ADA589865 AMU589865:AMW589865 AWQ589865:AWS589865 BGM589865:BGO589865 BQI589865:BQK589865 CAE589865:CAG589865 CKA589865:CKC589865 CTW589865:CTY589865 DDS589865:DDU589865 DNO589865:DNQ589865 DXK589865:DXM589865 EHG589865:EHI589865 ERC589865:ERE589865 FAY589865:FBA589865 FKU589865:FKW589865 FUQ589865:FUS589865 GEM589865:GEO589865 GOI589865:GOK589865 GYE589865:GYG589865 HIA589865:HIC589865 HRW589865:HRY589865 IBS589865:IBU589865 ILO589865:ILQ589865 IVK589865:IVM589865 JFG589865:JFI589865 JPC589865:JPE589865 JYY589865:JZA589865 KIU589865:KIW589865 KSQ589865:KSS589865 LCM589865:LCO589865 LMI589865:LMK589865 LWE589865:LWG589865 MGA589865:MGC589865 MPW589865:MPY589865 MZS589865:MZU589865 NJO589865:NJQ589865 NTK589865:NTM589865 ODG589865:ODI589865 ONC589865:ONE589865 OWY589865:OXA589865 PGU589865:PGW589865 PQQ589865:PQS589865 QAM589865:QAO589865 QKI589865:QKK589865 QUE589865:QUG589865 REA589865:REC589865 RNW589865:RNY589865 RXS589865:RXU589865 SHO589865:SHQ589865 SRK589865:SRM589865 TBG589865:TBI589865 TLC589865:TLE589865 TUY589865:TVA589865 UEU589865:UEW589865 UOQ589865:UOS589865 UYM589865:UYO589865 VII589865:VIK589865 VSE589865:VSG589865 WCA589865:WCC589865 WLW589865:WLY589865 WVS589865:WVU589865 K655401:M655401 JG655401:JI655401 TC655401:TE655401 ACY655401:ADA655401 AMU655401:AMW655401 AWQ655401:AWS655401 BGM655401:BGO655401 BQI655401:BQK655401 CAE655401:CAG655401 CKA655401:CKC655401 CTW655401:CTY655401 DDS655401:DDU655401 DNO655401:DNQ655401 DXK655401:DXM655401 EHG655401:EHI655401 ERC655401:ERE655401 FAY655401:FBA655401 FKU655401:FKW655401 FUQ655401:FUS655401 GEM655401:GEO655401 GOI655401:GOK655401 GYE655401:GYG655401 HIA655401:HIC655401 HRW655401:HRY655401 IBS655401:IBU655401 ILO655401:ILQ655401 IVK655401:IVM655401 JFG655401:JFI655401 JPC655401:JPE655401 JYY655401:JZA655401 KIU655401:KIW655401 KSQ655401:KSS655401 LCM655401:LCO655401 LMI655401:LMK655401 LWE655401:LWG655401 MGA655401:MGC655401 MPW655401:MPY655401 MZS655401:MZU655401 NJO655401:NJQ655401 NTK655401:NTM655401 ODG655401:ODI655401 ONC655401:ONE655401 OWY655401:OXA655401 PGU655401:PGW655401 PQQ655401:PQS655401 QAM655401:QAO655401 QKI655401:QKK655401 QUE655401:QUG655401 REA655401:REC655401 RNW655401:RNY655401 RXS655401:RXU655401 SHO655401:SHQ655401 SRK655401:SRM655401 TBG655401:TBI655401 TLC655401:TLE655401 TUY655401:TVA655401 UEU655401:UEW655401 UOQ655401:UOS655401 UYM655401:UYO655401 VII655401:VIK655401 VSE655401:VSG655401 WCA655401:WCC655401 WLW655401:WLY655401 WVS655401:WVU655401 K720937:M720937 JG720937:JI720937 TC720937:TE720937 ACY720937:ADA720937 AMU720937:AMW720937 AWQ720937:AWS720937 BGM720937:BGO720937 BQI720937:BQK720937 CAE720937:CAG720937 CKA720937:CKC720937 CTW720937:CTY720937 DDS720937:DDU720937 DNO720937:DNQ720937 DXK720937:DXM720937 EHG720937:EHI720937 ERC720937:ERE720937 FAY720937:FBA720937 FKU720937:FKW720937 FUQ720937:FUS720937 GEM720937:GEO720937 GOI720937:GOK720937 GYE720937:GYG720937 HIA720937:HIC720937 HRW720937:HRY720937 IBS720937:IBU720937 ILO720937:ILQ720937 IVK720937:IVM720937 JFG720937:JFI720937 JPC720937:JPE720937 JYY720937:JZA720937 KIU720937:KIW720937 KSQ720937:KSS720937 LCM720937:LCO720937 LMI720937:LMK720937 LWE720937:LWG720937 MGA720937:MGC720937 MPW720937:MPY720937 MZS720937:MZU720937 NJO720937:NJQ720937 NTK720937:NTM720937 ODG720937:ODI720937 ONC720937:ONE720937 OWY720937:OXA720937 PGU720937:PGW720937 PQQ720937:PQS720937 QAM720937:QAO720937 QKI720937:QKK720937 QUE720937:QUG720937 REA720937:REC720937 RNW720937:RNY720937 RXS720937:RXU720937 SHO720937:SHQ720937 SRK720937:SRM720937 TBG720937:TBI720937 TLC720937:TLE720937 TUY720937:TVA720937 UEU720937:UEW720937 UOQ720937:UOS720937 UYM720937:UYO720937 VII720937:VIK720937 VSE720937:VSG720937 WCA720937:WCC720937 WLW720937:WLY720937 WVS720937:WVU720937 K786473:M786473 JG786473:JI786473 TC786473:TE786473 ACY786473:ADA786473 AMU786473:AMW786473 AWQ786473:AWS786473 BGM786473:BGO786473 BQI786473:BQK786473 CAE786473:CAG786473 CKA786473:CKC786473 CTW786473:CTY786473 DDS786473:DDU786473 DNO786473:DNQ786473 DXK786473:DXM786473 EHG786473:EHI786473 ERC786473:ERE786473 FAY786473:FBA786473 FKU786473:FKW786473 FUQ786473:FUS786473 GEM786473:GEO786473 GOI786473:GOK786473 GYE786473:GYG786473 HIA786473:HIC786473 HRW786473:HRY786473 IBS786473:IBU786473 ILO786473:ILQ786473 IVK786473:IVM786473 JFG786473:JFI786473 JPC786473:JPE786473 JYY786473:JZA786473 KIU786473:KIW786473 KSQ786473:KSS786473 LCM786473:LCO786473 LMI786473:LMK786473 LWE786473:LWG786473 MGA786473:MGC786473 MPW786473:MPY786473 MZS786473:MZU786473 NJO786473:NJQ786473 NTK786473:NTM786473 ODG786473:ODI786473 ONC786473:ONE786473 OWY786473:OXA786473 PGU786473:PGW786473 PQQ786473:PQS786473 QAM786473:QAO786473 QKI786473:QKK786473 QUE786473:QUG786473 REA786473:REC786473 RNW786473:RNY786473 RXS786473:RXU786473 SHO786473:SHQ786473 SRK786473:SRM786473 TBG786473:TBI786473 TLC786473:TLE786473 TUY786473:TVA786473 UEU786473:UEW786473 UOQ786473:UOS786473 UYM786473:UYO786473 VII786473:VIK786473 VSE786473:VSG786473 WCA786473:WCC786473 WLW786473:WLY786473 WVS786473:WVU786473 K852009:M852009 JG852009:JI852009 TC852009:TE852009 ACY852009:ADA852009 AMU852009:AMW852009 AWQ852009:AWS852009 BGM852009:BGO852009 BQI852009:BQK852009 CAE852009:CAG852009 CKA852009:CKC852009 CTW852009:CTY852009 DDS852009:DDU852009 DNO852009:DNQ852009 DXK852009:DXM852009 EHG852009:EHI852009 ERC852009:ERE852009 FAY852009:FBA852009 FKU852009:FKW852009 FUQ852009:FUS852009 GEM852009:GEO852009 GOI852009:GOK852009 GYE852009:GYG852009 HIA852009:HIC852009 HRW852009:HRY852009 IBS852009:IBU852009 ILO852009:ILQ852009 IVK852009:IVM852009 JFG852009:JFI852009 JPC852009:JPE852009 JYY852009:JZA852009 KIU852009:KIW852009 KSQ852009:KSS852009 LCM852009:LCO852009 LMI852009:LMK852009 LWE852009:LWG852009 MGA852009:MGC852009 MPW852009:MPY852009 MZS852009:MZU852009 NJO852009:NJQ852009 NTK852009:NTM852009 ODG852009:ODI852009 ONC852009:ONE852009 OWY852009:OXA852009 PGU852009:PGW852009 PQQ852009:PQS852009 QAM852009:QAO852009 QKI852009:QKK852009 QUE852009:QUG852009 REA852009:REC852009 RNW852009:RNY852009 RXS852009:RXU852009 SHO852009:SHQ852009 SRK852009:SRM852009 TBG852009:TBI852009 TLC852009:TLE852009 TUY852009:TVA852009 UEU852009:UEW852009 UOQ852009:UOS852009 UYM852009:UYO852009 VII852009:VIK852009 VSE852009:VSG852009 WCA852009:WCC852009 WLW852009:WLY852009 WVS852009:WVU852009 K917545:M917545 JG917545:JI917545 TC917545:TE917545 ACY917545:ADA917545 AMU917545:AMW917545 AWQ917545:AWS917545 BGM917545:BGO917545 BQI917545:BQK917545 CAE917545:CAG917545 CKA917545:CKC917545 CTW917545:CTY917545 DDS917545:DDU917545 DNO917545:DNQ917545 DXK917545:DXM917545 EHG917545:EHI917545 ERC917545:ERE917545 FAY917545:FBA917545 FKU917545:FKW917545 FUQ917545:FUS917545 GEM917545:GEO917545 GOI917545:GOK917545 GYE917545:GYG917545 HIA917545:HIC917545 HRW917545:HRY917545 IBS917545:IBU917545 ILO917545:ILQ917545 IVK917545:IVM917545 JFG917545:JFI917545 JPC917545:JPE917545 JYY917545:JZA917545 KIU917545:KIW917545 KSQ917545:KSS917545 LCM917545:LCO917545 LMI917545:LMK917545 LWE917545:LWG917545 MGA917545:MGC917545 MPW917545:MPY917545 MZS917545:MZU917545 NJO917545:NJQ917545 NTK917545:NTM917545 ODG917545:ODI917545 ONC917545:ONE917545 OWY917545:OXA917545 PGU917545:PGW917545 PQQ917545:PQS917545 QAM917545:QAO917545 QKI917545:QKK917545 QUE917545:QUG917545 REA917545:REC917545 RNW917545:RNY917545 RXS917545:RXU917545 SHO917545:SHQ917545 SRK917545:SRM917545 TBG917545:TBI917545 TLC917545:TLE917545 TUY917545:TVA917545 UEU917545:UEW917545 UOQ917545:UOS917545 UYM917545:UYO917545 VII917545:VIK917545 VSE917545:VSG917545 WCA917545:WCC917545 WLW917545:WLY917545 WVS917545:WVU917545 K983081:M983081 JG983081:JI983081 TC983081:TE983081 ACY983081:ADA983081 AMU983081:AMW983081 AWQ983081:AWS983081 BGM983081:BGO983081 BQI983081:BQK983081 CAE983081:CAG983081 CKA983081:CKC983081 CTW983081:CTY983081 DDS983081:DDU983081 DNO983081:DNQ983081 DXK983081:DXM983081 EHG983081:EHI983081 ERC983081:ERE983081 FAY983081:FBA983081 FKU983081:FKW983081 FUQ983081:FUS983081 GEM983081:GEO983081 GOI983081:GOK983081 GYE983081:GYG983081 HIA983081:HIC983081 HRW983081:HRY983081 IBS983081:IBU983081 ILO983081:ILQ983081 IVK983081:IVM983081 JFG983081:JFI983081 JPC983081:JPE983081 JYY983081:JZA983081 KIU983081:KIW983081 KSQ983081:KSS983081 LCM983081:LCO983081 LMI983081:LMK983081 LWE983081:LWG983081 MGA983081:MGC983081 MPW983081:MPY983081 MZS983081:MZU983081 NJO983081:NJQ983081 NTK983081:NTM983081 ODG983081:ODI983081 ONC983081:ONE983081 OWY983081:OXA983081 PGU983081:PGW983081 PQQ983081:PQS983081 QAM983081:QAO983081 QKI983081:QKK983081 QUE983081:QUG983081 REA983081:REC983081 RNW983081:RNY983081 RXS983081:RXU983081 SHO983081:SHQ983081 SRK983081:SRM983081 TBG983081:TBI983081 TLC983081:TLE983081 TUY983081:TVA983081 UEU983081:UEW983081 UOQ983081:UOS983081 UYM983081:UYO983081 VII983081:VIK983081 VSE983081:VSG983081 WCA983081:WCC983081 WLW983081:WLY983081 WVS983081:WVU983081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D41:F41" xr:uid="{39D3675A-6650-48F5-B5CC-C09FF36D6BAF}">
      <formula1>-99999999999990</formula1>
      <formula2>9999999999999990</formula2>
    </dataValidation>
  </dataValidations>
  <pageMargins left="0.25" right="0.25" top="0.75" bottom="0.75" header="0.3" footer="0.3"/>
  <pageSetup paperSize="9" scale="39"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07CDBD7D-17C2-4443-A3B2-AEADA091251C}">
          <x14:formula1>
            <xm:f>0</xm:f>
          </x14:formula1>
          <x14:formula2>
            <xm:f>9999999999999990</xm:f>
          </x14:formula2>
          <xm:sqref>D20:F21 IZ20:JB21 SV20:SX21 ACR20:ACT21 AMN20:AMP21 AWJ20:AWL21 BGF20:BGH21 BQB20:BQD21 BZX20:BZZ21 CJT20:CJV21 CTP20:CTR21 DDL20:DDN21 DNH20:DNJ21 DXD20:DXF21 EGZ20:EHB21 EQV20:EQX21 FAR20:FAT21 FKN20:FKP21 FUJ20:FUL21 GEF20:GEH21 GOB20:GOD21 GXX20:GXZ21 HHT20:HHV21 HRP20:HRR21 IBL20:IBN21 ILH20:ILJ21 IVD20:IVF21 JEZ20:JFB21 JOV20:JOX21 JYR20:JYT21 KIN20:KIP21 KSJ20:KSL21 LCF20:LCH21 LMB20:LMD21 LVX20:LVZ21 MFT20:MFV21 MPP20:MPR21 MZL20:MZN21 NJH20:NJJ21 NTD20:NTF21 OCZ20:ODB21 OMV20:OMX21 OWR20:OWT21 PGN20:PGP21 PQJ20:PQL21 QAF20:QAH21 QKB20:QKD21 QTX20:QTZ21 RDT20:RDV21 RNP20:RNR21 RXL20:RXN21 SHH20:SHJ21 SRD20:SRF21 TAZ20:TBB21 TKV20:TKX21 TUR20:TUT21 UEN20:UEP21 UOJ20:UOL21 UYF20:UYH21 VIB20:VID21 VRX20:VRZ21 WBT20:WBV21 WLP20:WLR21 WVL20:WVN21 D65556:F65557 IZ65556:JB65557 SV65556:SX65557 ACR65556:ACT65557 AMN65556:AMP65557 AWJ65556:AWL65557 BGF65556:BGH65557 BQB65556:BQD65557 BZX65556:BZZ65557 CJT65556:CJV65557 CTP65556:CTR65557 DDL65556:DDN65557 DNH65556:DNJ65557 DXD65556:DXF65557 EGZ65556:EHB65557 EQV65556:EQX65557 FAR65556:FAT65557 FKN65556:FKP65557 FUJ65556:FUL65557 GEF65556:GEH65557 GOB65556:GOD65557 GXX65556:GXZ65557 HHT65556:HHV65557 HRP65556:HRR65557 IBL65556:IBN65557 ILH65556:ILJ65557 IVD65556:IVF65557 JEZ65556:JFB65557 JOV65556:JOX65557 JYR65556:JYT65557 KIN65556:KIP65557 KSJ65556:KSL65557 LCF65556:LCH65557 LMB65556:LMD65557 LVX65556:LVZ65557 MFT65556:MFV65557 MPP65556:MPR65557 MZL65556:MZN65557 NJH65556:NJJ65557 NTD65556:NTF65557 OCZ65556:ODB65557 OMV65556:OMX65557 OWR65556:OWT65557 PGN65556:PGP65557 PQJ65556:PQL65557 QAF65556:QAH65557 QKB65556:QKD65557 QTX65556:QTZ65557 RDT65556:RDV65557 RNP65556:RNR65557 RXL65556:RXN65557 SHH65556:SHJ65557 SRD65556:SRF65557 TAZ65556:TBB65557 TKV65556:TKX65557 TUR65556:TUT65557 UEN65556:UEP65557 UOJ65556:UOL65557 UYF65556:UYH65557 VIB65556:VID65557 VRX65556:VRZ65557 WBT65556:WBV65557 WLP65556:WLR65557 WVL65556:WVN65557 D131092:F131093 IZ131092:JB131093 SV131092:SX131093 ACR131092:ACT131093 AMN131092:AMP131093 AWJ131092:AWL131093 BGF131092:BGH131093 BQB131092:BQD131093 BZX131092:BZZ131093 CJT131092:CJV131093 CTP131092:CTR131093 DDL131092:DDN131093 DNH131092:DNJ131093 DXD131092:DXF131093 EGZ131092:EHB131093 EQV131092:EQX131093 FAR131092:FAT131093 FKN131092:FKP131093 FUJ131092:FUL131093 GEF131092:GEH131093 GOB131092:GOD131093 GXX131092:GXZ131093 HHT131092:HHV131093 HRP131092:HRR131093 IBL131092:IBN131093 ILH131092:ILJ131093 IVD131092:IVF131093 JEZ131092:JFB131093 JOV131092:JOX131093 JYR131092:JYT131093 KIN131092:KIP131093 KSJ131092:KSL131093 LCF131092:LCH131093 LMB131092:LMD131093 LVX131092:LVZ131093 MFT131092:MFV131093 MPP131092:MPR131093 MZL131092:MZN131093 NJH131092:NJJ131093 NTD131092:NTF131093 OCZ131092:ODB131093 OMV131092:OMX131093 OWR131092:OWT131093 PGN131092:PGP131093 PQJ131092:PQL131093 QAF131092:QAH131093 QKB131092:QKD131093 QTX131092:QTZ131093 RDT131092:RDV131093 RNP131092:RNR131093 RXL131092:RXN131093 SHH131092:SHJ131093 SRD131092:SRF131093 TAZ131092:TBB131093 TKV131092:TKX131093 TUR131092:TUT131093 UEN131092:UEP131093 UOJ131092:UOL131093 UYF131092:UYH131093 VIB131092:VID131093 VRX131092:VRZ131093 WBT131092:WBV131093 WLP131092:WLR131093 WVL131092:WVN131093 D196628:F196629 IZ196628:JB196629 SV196628:SX196629 ACR196628:ACT196629 AMN196628:AMP196629 AWJ196628:AWL196629 BGF196628:BGH196629 BQB196628:BQD196629 BZX196628:BZZ196629 CJT196628:CJV196629 CTP196628:CTR196629 DDL196628:DDN196629 DNH196628:DNJ196629 DXD196628:DXF196629 EGZ196628:EHB196629 EQV196628:EQX196629 FAR196628:FAT196629 FKN196628:FKP196629 FUJ196628:FUL196629 GEF196628:GEH196629 GOB196628:GOD196629 GXX196628:GXZ196629 HHT196628:HHV196629 HRP196628:HRR196629 IBL196628:IBN196629 ILH196628:ILJ196629 IVD196628:IVF196629 JEZ196628:JFB196629 JOV196628:JOX196629 JYR196628:JYT196629 KIN196628:KIP196629 KSJ196628:KSL196629 LCF196628:LCH196629 LMB196628:LMD196629 LVX196628:LVZ196629 MFT196628:MFV196629 MPP196628:MPR196629 MZL196628:MZN196629 NJH196628:NJJ196629 NTD196628:NTF196629 OCZ196628:ODB196629 OMV196628:OMX196629 OWR196628:OWT196629 PGN196628:PGP196629 PQJ196628:PQL196629 QAF196628:QAH196629 QKB196628:QKD196629 QTX196628:QTZ196629 RDT196628:RDV196629 RNP196628:RNR196629 RXL196628:RXN196629 SHH196628:SHJ196629 SRD196628:SRF196629 TAZ196628:TBB196629 TKV196628:TKX196629 TUR196628:TUT196629 UEN196628:UEP196629 UOJ196628:UOL196629 UYF196628:UYH196629 VIB196628:VID196629 VRX196628:VRZ196629 WBT196628:WBV196629 WLP196628:WLR196629 WVL196628:WVN196629 D262164:F262165 IZ262164:JB262165 SV262164:SX262165 ACR262164:ACT262165 AMN262164:AMP262165 AWJ262164:AWL262165 BGF262164:BGH262165 BQB262164:BQD262165 BZX262164:BZZ262165 CJT262164:CJV262165 CTP262164:CTR262165 DDL262164:DDN262165 DNH262164:DNJ262165 DXD262164:DXF262165 EGZ262164:EHB262165 EQV262164:EQX262165 FAR262164:FAT262165 FKN262164:FKP262165 FUJ262164:FUL262165 GEF262164:GEH262165 GOB262164:GOD262165 GXX262164:GXZ262165 HHT262164:HHV262165 HRP262164:HRR262165 IBL262164:IBN262165 ILH262164:ILJ262165 IVD262164:IVF262165 JEZ262164:JFB262165 JOV262164:JOX262165 JYR262164:JYT262165 KIN262164:KIP262165 KSJ262164:KSL262165 LCF262164:LCH262165 LMB262164:LMD262165 LVX262164:LVZ262165 MFT262164:MFV262165 MPP262164:MPR262165 MZL262164:MZN262165 NJH262164:NJJ262165 NTD262164:NTF262165 OCZ262164:ODB262165 OMV262164:OMX262165 OWR262164:OWT262165 PGN262164:PGP262165 PQJ262164:PQL262165 QAF262164:QAH262165 QKB262164:QKD262165 QTX262164:QTZ262165 RDT262164:RDV262165 RNP262164:RNR262165 RXL262164:RXN262165 SHH262164:SHJ262165 SRD262164:SRF262165 TAZ262164:TBB262165 TKV262164:TKX262165 TUR262164:TUT262165 UEN262164:UEP262165 UOJ262164:UOL262165 UYF262164:UYH262165 VIB262164:VID262165 VRX262164:VRZ262165 WBT262164:WBV262165 WLP262164:WLR262165 WVL262164:WVN262165 D327700:F327701 IZ327700:JB327701 SV327700:SX327701 ACR327700:ACT327701 AMN327700:AMP327701 AWJ327700:AWL327701 BGF327700:BGH327701 BQB327700:BQD327701 BZX327700:BZZ327701 CJT327700:CJV327701 CTP327700:CTR327701 DDL327700:DDN327701 DNH327700:DNJ327701 DXD327700:DXF327701 EGZ327700:EHB327701 EQV327700:EQX327701 FAR327700:FAT327701 FKN327700:FKP327701 FUJ327700:FUL327701 GEF327700:GEH327701 GOB327700:GOD327701 GXX327700:GXZ327701 HHT327700:HHV327701 HRP327700:HRR327701 IBL327700:IBN327701 ILH327700:ILJ327701 IVD327700:IVF327701 JEZ327700:JFB327701 JOV327700:JOX327701 JYR327700:JYT327701 KIN327700:KIP327701 KSJ327700:KSL327701 LCF327700:LCH327701 LMB327700:LMD327701 LVX327700:LVZ327701 MFT327700:MFV327701 MPP327700:MPR327701 MZL327700:MZN327701 NJH327700:NJJ327701 NTD327700:NTF327701 OCZ327700:ODB327701 OMV327700:OMX327701 OWR327700:OWT327701 PGN327700:PGP327701 PQJ327700:PQL327701 QAF327700:QAH327701 QKB327700:QKD327701 QTX327700:QTZ327701 RDT327700:RDV327701 RNP327700:RNR327701 RXL327700:RXN327701 SHH327700:SHJ327701 SRD327700:SRF327701 TAZ327700:TBB327701 TKV327700:TKX327701 TUR327700:TUT327701 UEN327700:UEP327701 UOJ327700:UOL327701 UYF327700:UYH327701 VIB327700:VID327701 VRX327700:VRZ327701 WBT327700:WBV327701 WLP327700:WLR327701 WVL327700:WVN327701 D393236:F393237 IZ393236:JB393237 SV393236:SX393237 ACR393236:ACT393237 AMN393236:AMP393237 AWJ393236:AWL393237 BGF393236:BGH393237 BQB393236:BQD393237 BZX393236:BZZ393237 CJT393236:CJV393237 CTP393236:CTR393237 DDL393236:DDN393237 DNH393236:DNJ393237 DXD393236:DXF393237 EGZ393236:EHB393237 EQV393236:EQX393237 FAR393236:FAT393237 FKN393236:FKP393237 FUJ393236:FUL393237 GEF393236:GEH393237 GOB393236:GOD393237 GXX393236:GXZ393237 HHT393236:HHV393237 HRP393236:HRR393237 IBL393236:IBN393237 ILH393236:ILJ393237 IVD393236:IVF393237 JEZ393236:JFB393237 JOV393236:JOX393237 JYR393236:JYT393237 KIN393236:KIP393237 KSJ393236:KSL393237 LCF393236:LCH393237 LMB393236:LMD393237 LVX393236:LVZ393237 MFT393236:MFV393237 MPP393236:MPR393237 MZL393236:MZN393237 NJH393236:NJJ393237 NTD393236:NTF393237 OCZ393236:ODB393237 OMV393236:OMX393237 OWR393236:OWT393237 PGN393236:PGP393237 PQJ393236:PQL393237 QAF393236:QAH393237 QKB393236:QKD393237 QTX393236:QTZ393237 RDT393236:RDV393237 RNP393236:RNR393237 RXL393236:RXN393237 SHH393236:SHJ393237 SRD393236:SRF393237 TAZ393236:TBB393237 TKV393236:TKX393237 TUR393236:TUT393237 UEN393236:UEP393237 UOJ393236:UOL393237 UYF393236:UYH393237 VIB393236:VID393237 VRX393236:VRZ393237 WBT393236:WBV393237 WLP393236:WLR393237 WVL393236:WVN393237 D458772:F458773 IZ458772:JB458773 SV458772:SX458773 ACR458772:ACT458773 AMN458772:AMP458773 AWJ458772:AWL458773 BGF458772:BGH458773 BQB458772:BQD458773 BZX458772:BZZ458773 CJT458772:CJV458773 CTP458772:CTR458773 DDL458772:DDN458773 DNH458772:DNJ458773 DXD458772:DXF458773 EGZ458772:EHB458773 EQV458772:EQX458773 FAR458772:FAT458773 FKN458772:FKP458773 FUJ458772:FUL458773 GEF458772:GEH458773 GOB458772:GOD458773 GXX458772:GXZ458773 HHT458772:HHV458773 HRP458772:HRR458773 IBL458772:IBN458773 ILH458772:ILJ458773 IVD458772:IVF458773 JEZ458772:JFB458773 JOV458772:JOX458773 JYR458772:JYT458773 KIN458772:KIP458773 KSJ458772:KSL458773 LCF458772:LCH458773 LMB458772:LMD458773 LVX458772:LVZ458773 MFT458772:MFV458773 MPP458772:MPR458773 MZL458772:MZN458773 NJH458772:NJJ458773 NTD458772:NTF458773 OCZ458772:ODB458773 OMV458772:OMX458773 OWR458772:OWT458773 PGN458772:PGP458773 PQJ458772:PQL458773 QAF458772:QAH458773 QKB458772:QKD458773 QTX458772:QTZ458773 RDT458772:RDV458773 RNP458772:RNR458773 RXL458772:RXN458773 SHH458772:SHJ458773 SRD458772:SRF458773 TAZ458772:TBB458773 TKV458772:TKX458773 TUR458772:TUT458773 UEN458772:UEP458773 UOJ458772:UOL458773 UYF458772:UYH458773 VIB458772:VID458773 VRX458772:VRZ458773 WBT458772:WBV458773 WLP458772:WLR458773 WVL458772:WVN458773 D524308:F524309 IZ524308:JB524309 SV524308:SX524309 ACR524308:ACT524309 AMN524308:AMP524309 AWJ524308:AWL524309 BGF524308:BGH524309 BQB524308:BQD524309 BZX524308:BZZ524309 CJT524308:CJV524309 CTP524308:CTR524309 DDL524308:DDN524309 DNH524308:DNJ524309 DXD524308:DXF524309 EGZ524308:EHB524309 EQV524308:EQX524309 FAR524308:FAT524309 FKN524308:FKP524309 FUJ524308:FUL524309 GEF524308:GEH524309 GOB524308:GOD524309 GXX524308:GXZ524309 HHT524308:HHV524309 HRP524308:HRR524309 IBL524308:IBN524309 ILH524308:ILJ524309 IVD524308:IVF524309 JEZ524308:JFB524309 JOV524308:JOX524309 JYR524308:JYT524309 KIN524308:KIP524309 KSJ524308:KSL524309 LCF524308:LCH524309 LMB524308:LMD524309 LVX524308:LVZ524309 MFT524308:MFV524309 MPP524308:MPR524309 MZL524308:MZN524309 NJH524308:NJJ524309 NTD524308:NTF524309 OCZ524308:ODB524309 OMV524308:OMX524309 OWR524308:OWT524309 PGN524308:PGP524309 PQJ524308:PQL524309 QAF524308:QAH524309 QKB524308:QKD524309 QTX524308:QTZ524309 RDT524308:RDV524309 RNP524308:RNR524309 RXL524308:RXN524309 SHH524308:SHJ524309 SRD524308:SRF524309 TAZ524308:TBB524309 TKV524308:TKX524309 TUR524308:TUT524309 UEN524308:UEP524309 UOJ524308:UOL524309 UYF524308:UYH524309 VIB524308:VID524309 VRX524308:VRZ524309 WBT524308:WBV524309 WLP524308:WLR524309 WVL524308:WVN524309 D589844:F589845 IZ589844:JB589845 SV589844:SX589845 ACR589844:ACT589845 AMN589844:AMP589845 AWJ589844:AWL589845 BGF589844:BGH589845 BQB589844:BQD589845 BZX589844:BZZ589845 CJT589844:CJV589845 CTP589844:CTR589845 DDL589844:DDN589845 DNH589844:DNJ589845 DXD589844:DXF589845 EGZ589844:EHB589845 EQV589844:EQX589845 FAR589844:FAT589845 FKN589844:FKP589845 FUJ589844:FUL589845 GEF589844:GEH589845 GOB589844:GOD589845 GXX589844:GXZ589845 HHT589844:HHV589845 HRP589844:HRR589845 IBL589844:IBN589845 ILH589844:ILJ589845 IVD589844:IVF589845 JEZ589844:JFB589845 JOV589844:JOX589845 JYR589844:JYT589845 KIN589844:KIP589845 KSJ589844:KSL589845 LCF589844:LCH589845 LMB589844:LMD589845 LVX589844:LVZ589845 MFT589844:MFV589845 MPP589844:MPR589845 MZL589844:MZN589845 NJH589844:NJJ589845 NTD589844:NTF589845 OCZ589844:ODB589845 OMV589844:OMX589845 OWR589844:OWT589845 PGN589844:PGP589845 PQJ589844:PQL589845 QAF589844:QAH589845 QKB589844:QKD589845 QTX589844:QTZ589845 RDT589844:RDV589845 RNP589844:RNR589845 RXL589844:RXN589845 SHH589844:SHJ589845 SRD589844:SRF589845 TAZ589844:TBB589845 TKV589844:TKX589845 TUR589844:TUT589845 UEN589844:UEP589845 UOJ589844:UOL589845 UYF589844:UYH589845 VIB589844:VID589845 VRX589844:VRZ589845 WBT589844:WBV589845 WLP589844:WLR589845 WVL589844:WVN589845 D655380:F655381 IZ655380:JB655381 SV655380:SX655381 ACR655380:ACT655381 AMN655380:AMP655381 AWJ655380:AWL655381 BGF655380:BGH655381 BQB655380:BQD655381 BZX655380:BZZ655381 CJT655380:CJV655381 CTP655380:CTR655381 DDL655380:DDN655381 DNH655380:DNJ655381 DXD655380:DXF655381 EGZ655380:EHB655381 EQV655380:EQX655381 FAR655380:FAT655381 FKN655380:FKP655381 FUJ655380:FUL655381 GEF655380:GEH655381 GOB655380:GOD655381 GXX655380:GXZ655381 HHT655380:HHV655381 HRP655380:HRR655381 IBL655380:IBN655381 ILH655380:ILJ655381 IVD655380:IVF655381 JEZ655380:JFB655381 JOV655380:JOX655381 JYR655380:JYT655381 KIN655380:KIP655381 KSJ655380:KSL655381 LCF655380:LCH655381 LMB655380:LMD655381 LVX655380:LVZ655381 MFT655380:MFV655381 MPP655380:MPR655381 MZL655380:MZN655381 NJH655380:NJJ655381 NTD655380:NTF655381 OCZ655380:ODB655381 OMV655380:OMX655381 OWR655380:OWT655381 PGN655380:PGP655381 PQJ655380:PQL655381 QAF655380:QAH655381 QKB655380:QKD655381 QTX655380:QTZ655381 RDT655380:RDV655381 RNP655380:RNR655381 RXL655380:RXN655381 SHH655380:SHJ655381 SRD655380:SRF655381 TAZ655380:TBB655381 TKV655380:TKX655381 TUR655380:TUT655381 UEN655380:UEP655381 UOJ655380:UOL655381 UYF655380:UYH655381 VIB655380:VID655381 VRX655380:VRZ655381 WBT655380:WBV655381 WLP655380:WLR655381 WVL655380:WVN655381 D720916:F720917 IZ720916:JB720917 SV720916:SX720917 ACR720916:ACT720917 AMN720916:AMP720917 AWJ720916:AWL720917 BGF720916:BGH720917 BQB720916:BQD720917 BZX720916:BZZ720917 CJT720916:CJV720917 CTP720916:CTR720917 DDL720916:DDN720917 DNH720916:DNJ720917 DXD720916:DXF720917 EGZ720916:EHB720917 EQV720916:EQX720917 FAR720916:FAT720917 FKN720916:FKP720917 FUJ720916:FUL720917 GEF720916:GEH720917 GOB720916:GOD720917 GXX720916:GXZ720917 HHT720916:HHV720917 HRP720916:HRR720917 IBL720916:IBN720917 ILH720916:ILJ720917 IVD720916:IVF720917 JEZ720916:JFB720917 JOV720916:JOX720917 JYR720916:JYT720917 KIN720916:KIP720917 KSJ720916:KSL720917 LCF720916:LCH720917 LMB720916:LMD720917 LVX720916:LVZ720917 MFT720916:MFV720917 MPP720916:MPR720917 MZL720916:MZN720917 NJH720916:NJJ720917 NTD720916:NTF720917 OCZ720916:ODB720917 OMV720916:OMX720917 OWR720916:OWT720917 PGN720916:PGP720917 PQJ720916:PQL720917 QAF720916:QAH720917 QKB720916:QKD720917 QTX720916:QTZ720917 RDT720916:RDV720917 RNP720916:RNR720917 RXL720916:RXN720917 SHH720916:SHJ720917 SRD720916:SRF720917 TAZ720916:TBB720917 TKV720916:TKX720917 TUR720916:TUT720917 UEN720916:UEP720917 UOJ720916:UOL720917 UYF720916:UYH720917 VIB720916:VID720917 VRX720916:VRZ720917 WBT720916:WBV720917 WLP720916:WLR720917 WVL720916:WVN720917 D786452:F786453 IZ786452:JB786453 SV786452:SX786453 ACR786452:ACT786453 AMN786452:AMP786453 AWJ786452:AWL786453 BGF786452:BGH786453 BQB786452:BQD786453 BZX786452:BZZ786453 CJT786452:CJV786453 CTP786452:CTR786453 DDL786452:DDN786453 DNH786452:DNJ786453 DXD786452:DXF786453 EGZ786452:EHB786453 EQV786452:EQX786453 FAR786452:FAT786453 FKN786452:FKP786453 FUJ786452:FUL786453 GEF786452:GEH786453 GOB786452:GOD786453 GXX786452:GXZ786453 HHT786452:HHV786453 HRP786452:HRR786453 IBL786452:IBN786453 ILH786452:ILJ786453 IVD786452:IVF786453 JEZ786452:JFB786453 JOV786452:JOX786453 JYR786452:JYT786453 KIN786452:KIP786453 KSJ786452:KSL786453 LCF786452:LCH786453 LMB786452:LMD786453 LVX786452:LVZ786453 MFT786452:MFV786453 MPP786452:MPR786453 MZL786452:MZN786453 NJH786452:NJJ786453 NTD786452:NTF786453 OCZ786452:ODB786453 OMV786452:OMX786453 OWR786452:OWT786453 PGN786452:PGP786453 PQJ786452:PQL786453 QAF786452:QAH786453 QKB786452:QKD786453 QTX786452:QTZ786453 RDT786452:RDV786453 RNP786452:RNR786453 RXL786452:RXN786453 SHH786452:SHJ786453 SRD786452:SRF786453 TAZ786452:TBB786453 TKV786452:TKX786453 TUR786452:TUT786453 UEN786452:UEP786453 UOJ786452:UOL786453 UYF786452:UYH786453 VIB786452:VID786453 VRX786452:VRZ786453 WBT786452:WBV786453 WLP786452:WLR786453 WVL786452:WVN786453 D851988:F851989 IZ851988:JB851989 SV851988:SX851989 ACR851988:ACT851989 AMN851988:AMP851989 AWJ851988:AWL851989 BGF851988:BGH851989 BQB851988:BQD851989 BZX851988:BZZ851989 CJT851988:CJV851989 CTP851988:CTR851989 DDL851988:DDN851989 DNH851988:DNJ851989 DXD851988:DXF851989 EGZ851988:EHB851989 EQV851988:EQX851989 FAR851988:FAT851989 FKN851988:FKP851989 FUJ851988:FUL851989 GEF851988:GEH851989 GOB851988:GOD851989 GXX851988:GXZ851989 HHT851988:HHV851989 HRP851988:HRR851989 IBL851988:IBN851989 ILH851988:ILJ851989 IVD851988:IVF851989 JEZ851988:JFB851989 JOV851988:JOX851989 JYR851988:JYT851989 KIN851988:KIP851989 KSJ851988:KSL851989 LCF851988:LCH851989 LMB851988:LMD851989 LVX851988:LVZ851989 MFT851988:MFV851989 MPP851988:MPR851989 MZL851988:MZN851989 NJH851988:NJJ851989 NTD851988:NTF851989 OCZ851988:ODB851989 OMV851988:OMX851989 OWR851988:OWT851989 PGN851988:PGP851989 PQJ851988:PQL851989 QAF851988:QAH851989 QKB851988:QKD851989 QTX851988:QTZ851989 RDT851988:RDV851989 RNP851988:RNR851989 RXL851988:RXN851989 SHH851988:SHJ851989 SRD851988:SRF851989 TAZ851988:TBB851989 TKV851988:TKX851989 TUR851988:TUT851989 UEN851988:UEP851989 UOJ851988:UOL851989 UYF851988:UYH851989 VIB851988:VID851989 VRX851988:VRZ851989 WBT851988:WBV851989 WLP851988:WLR851989 WVL851988:WVN851989 D917524:F917525 IZ917524:JB917525 SV917524:SX917525 ACR917524:ACT917525 AMN917524:AMP917525 AWJ917524:AWL917525 BGF917524:BGH917525 BQB917524:BQD917525 BZX917524:BZZ917525 CJT917524:CJV917525 CTP917524:CTR917525 DDL917524:DDN917525 DNH917524:DNJ917525 DXD917524:DXF917525 EGZ917524:EHB917525 EQV917524:EQX917525 FAR917524:FAT917525 FKN917524:FKP917525 FUJ917524:FUL917525 GEF917524:GEH917525 GOB917524:GOD917525 GXX917524:GXZ917525 HHT917524:HHV917525 HRP917524:HRR917525 IBL917524:IBN917525 ILH917524:ILJ917525 IVD917524:IVF917525 JEZ917524:JFB917525 JOV917524:JOX917525 JYR917524:JYT917525 KIN917524:KIP917525 KSJ917524:KSL917525 LCF917524:LCH917525 LMB917524:LMD917525 LVX917524:LVZ917525 MFT917524:MFV917525 MPP917524:MPR917525 MZL917524:MZN917525 NJH917524:NJJ917525 NTD917524:NTF917525 OCZ917524:ODB917525 OMV917524:OMX917525 OWR917524:OWT917525 PGN917524:PGP917525 PQJ917524:PQL917525 QAF917524:QAH917525 QKB917524:QKD917525 QTX917524:QTZ917525 RDT917524:RDV917525 RNP917524:RNR917525 RXL917524:RXN917525 SHH917524:SHJ917525 SRD917524:SRF917525 TAZ917524:TBB917525 TKV917524:TKX917525 TUR917524:TUT917525 UEN917524:UEP917525 UOJ917524:UOL917525 UYF917524:UYH917525 VIB917524:VID917525 VRX917524:VRZ917525 WBT917524:WBV917525 WLP917524:WLR917525 WVL917524:WVN917525 D983060:F983061 IZ983060:JB983061 SV983060:SX983061 ACR983060:ACT983061 AMN983060:AMP983061 AWJ983060:AWL983061 BGF983060:BGH983061 BQB983060:BQD983061 BZX983060:BZZ983061 CJT983060:CJV983061 CTP983060:CTR983061 DDL983060:DDN983061 DNH983060:DNJ983061 DXD983060:DXF983061 EGZ983060:EHB983061 EQV983060:EQX983061 FAR983060:FAT983061 FKN983060:FKP983061 FUJ983060:FUL983061 GEF983060:GEH983061 GOB983060:GOD983061 GXX983060:GXZ983061 HHT983060:HHV983061 HRP983060:HRR983061 IBL983060:IBN983061 ILH983060:ILJ983061 IVD983060:IVF983061 JEZ983060:JFB983061 JOV983060:JOX983061 JYR983060:JYT983061 KIN983060:KIP983061 KSJ983060:KSL983061 LCF983060:LCH983061 LMB983060:LMD983061 LVX983060:LVZ983061 MFT983060:MFV983061 MPP983060:MPR983061 MZL983060:MZN983061 NJH983060:NJJ983061 NTD983060:NTF983061 OCZ983060:ODB983061 OMV983060:OMX983061 OWR983060:OWT983061 PGN983060:PGP983061 PQJ983060:PQL983061 QAF983060:QAH983061 QKB983060:QKD983061 QTX983060:QTZ983061 RDT983060:RDV983061 RNP983060:RNR983061 RXL983060:RXN983061 SHH983060:SHJ983061 SRD983060:SRF983061 TAZ983060:TBB983061 TKV983060:TKX983061 TUR983060:TUT983061 UEN983060:UEP983061 UOJ983060:UOL983061 UYF983060:UYH983061 VIB983060:VID983061 VRX983060:VRZ983061 WBT983060:WBV983061 WLP983060:WLR983061 WVL983060:WVN983061 H20:I21 JD20:JE21 SZ20:TA21 ACV20:ACW21 AMR20:AMS21 AWN20:AWO21 BGJ20:BGK21 BQF20:BQG21 CAB20:CAC21 CJX20:CJY21 CTT20:CTU21 DDP20:DDQ21 DNL20:DNM21 DXH20:DXI21 EHD20:EHE21 EQZ20:ERA21 FAV20:FAW21 FKR20:FKS21 FUN20:FUO21 GEJ20:GEK21 GOF20:GOG21 GYB20:GYC21 HHX20:HHY21 HRT20:HRU21 IBP20:IBQ21 ILL20:ILM21 IVH20:IVI21 JFD20:JFE21 JOZ20:JPA21 JYV20:JYW21 KIR20:KIS21 KSN20:KSO21 LCJ20:LCK21 LMF20:LMG21 LWB20:LWC21 MFX20:MFY21 MPT20:MPU21 MZP20:MZQ21 NJL20:NJM21 NTH20:NTI21 ODD20:ODE21 OMZ20:ONA21 OWV20:OWW21 PGR20:PGS21 PQN20:PQO21 QAJ20:QAK21 QKF20:QKG21 QUB20:QUC21 RDX20:RDY21 RNT20:RNU21 RXP20:RXQ21 SHL20:SHM21 SRH20:SRI21 TBD20:TBE21 TKZ20:TLA21 TUV20:TUW21 UER20:UES21 UON20:UOO21 UYJ20:UYK21 VIF20:VIG21 VSB20:VSC21 WBX20:WBY21 WLT20:WLU21 WVP20:WVQ21 H65556:I65557 JD65556:JE65557 SZ65556:TA65557 ACV65556:ACW65557 AMR65556:AMS65557 AWN65556:AWO65557 BGJ65556:BGK65557 BQF65556:BQG65557 CAB65556:CAC65557 CJX65556:CJY65557 CTT65556:CTU65557 DDP65556:DDQ65557 DNL65556:DNM65557 DXH65556:DXI65557 EHD65556:EHE65557 EQZ65556:ERA65557 FAV65556:FAW65557 FKR65556:FKS65557 FUN65556:FUO65557 GEJ65556:GEK65557 GOF65556:GOG65557 GYB65556:GYC65557 HHX65556:HHY65557 HRT65556:HRU65557 IBP65556:IBQ65557 ILL65556:ILM65557 IVH65556:IVI65557 JFD65556:JFE65557 JOZ65556:JPA65557 JYV65556:JYW65557 KIR65556:KIS65557 KSN65556:KSO65557 LCJ65556:LCK65557 LMF65556:LMG65557 LWB65556:LWC65557 MFX65556:MFY65557 MPT65556:MPU65557 MZP65556:MZQ65557 NJL65556:NJM65557 NTH65556:NTI65557 ODD65556:ODE65557 OMZ65556:ONA65557 OWV65556:OWW65557 PGR65556:PGS65557 PQN65556:PQO65557 QAJ65556:QAK65557 QKF65556:QKG65557 QUB65556:QUC65557 RDX65556:RDY65557 RNT65556:RNU65557 RXP65556:RXQ65557 SHL65556:SHM65557 SRH65556:SRI65557 TBD65556:TBE65557 TKZ65556:TLA65557 TUV65556:TUW65557 UER65556:UES65557 UON65556:UOO65557 UYJ65556:UYK65557 VIF65556:VIG65557 VSB65556:VSC65557 WBX65556:WBY65557 WLT65556:WLU65557 WVP65556:WVQ65557 H131092:I131093 JD131092:JE131093 SZ131092:TA131093 ACV131092:ACW131093 AMR131092:AMS131093 AWN131092:AWO131093 BGJ131092:BGK131093 BQF131092:BQG131093 CAB131092:CAC131093 CJX131092:CJY131093 CTT131092:CTU131093 DDP131092:DDQ131093 DNL131092:DNM131093 DXH131092:DXI131093 EHD131092:EHE131093 EQZ131092:ERA131093 FAV131092:FAW131093 FKR131092:FKS131093 FUN131092:FUO131093 GEJ131092:GEK131093 GOF131092:GOG131093 GYB131092:GYC131093 HHX131092:HHY131093 HRT131092:HRU131093 IBP131092:IBQ131093 ILL131092:ILM131093 IVH131092:IVI131093 JFD131092:JFE131093 JOZ131092:JPA131093 JYV131092:JYW131093 KIR131092:KIS131093 KSN131092:KSO131093 LCJ131092:LCK131093 LMF131092:LMG131093 LWB131092:LWC131093 MFX131092:MFY131093 MPT131092:MPU131093 MZP131092:MZQ131093 NJL131092:NJM131093 NTH131092:NTI131093 ODD131092:ODE131093 OMZ131092:ONA131093 OWV131092:OWW131093 PGR131092:PGS131093 PQN131092:PQO131093 QAJ131092:QAK131093 QKF131092:QKG131093 QUB131092:QUC131093 RDX131092:RDY131093 RNT131092:RNU131093 RXP131092:RXQ131093 SHL131092:SHM131093 SRH131092:SRI131093 TBD131092:TBE131093 TKZ131092:TLA131093 TUV131092:TUW131093 UER131092:UES131093 UON131092:UOO131093 UYJ131092:UYK131093 VIF131092:VIG131093 VSB131092:VSC131093 WBX131092:WBY131093 WLT131092:WLU131093 WVP131092:WVQ131093 H196628:I196629 JD196628:JE196629 SZ196628:TA196629 ACV196628:ACW196629 AMR196628:AMS196629 AWN196628:AWO196629 BGJ196628:BGK196629 BQF196628:BQG196629 CAB196628:CAC196629 CJX196628:CJY196629 CTT196628:CTU196629 DDP196628:DDQ196629 DNL196628:DNM196629 DXH196628:DXI196629 EHD196628:EHE196629 EQZ196628:ERA196629 FAV196628:FAW196629 FKR196628:FKS196629 FUN196628:FUO196629 GEJ196628:GEK196629 GOF196628:GOG196629 GYB196628:GYC196629 HHX196628:HHY196629 HRT196628:HRU196629 IBP196628:IBQ196629 ILL196628:ILM196629 IVH196628:IVI196629 JFD196628:JFE196629 JOZ196628:JPA196629 JYV196628:JYW196629 KIR196628:KIS196629 KSN196628:KSO196629 LCJ196628:LCK196629 LMF196628:LMG196629 LWB196628:LWC196629 MFX196628:MFY196629 MPT196628:MPU196629 MZP196628:MZQ196629 NJL196628:NJM196629 NTH196628:NTI196629 ODD196628:ODE196629 OMZ196628:ONA196629 OWV196628:OWW196629 PGR196628:PGS196629 PQN196628:PQO196629 QAJ196628:QAK196629 QKF196628:QKG196629 QUB196628:QUC196629 RDX196628:RDY196629 RNT196628:RNU196629 RXP196628:RXQ196629 SHL196628:SHM196629 SRH196628:SRI196629 TBD196628:TBE196629 TKZ196628:TLA196629 TUV196628:TUW196629 UER196628:UES196629 UON196628:UOO196629 UYJ196628:UYK196629 VIF196628:VIG196629 VSB196628:VSC196629 WBX196628:WBY196629 WLT196628:WLU196629 WVP196628:WVQ196629 H262164:I262165 JD262164:JE262165 SZ262164:TA262165 ACV262164:ACW262165 AMR262164:AMS262165 AWN262164:AWO262165 BGJ262164:BGK262165 BQF262164:BQG262165 CAB262164:CAC262165 CJX262164:CJY262165 CTT262164:CTU262165 DDP262164:DDQ262165 DNL262164:DNM262165 DXH262164:DXI262165 EHD262164:EHE262165 EQZ262164:ERA262165 FAV262164:FAW262165 FKR262164:FKS262165 FUN262164:FUO262165 GEJ262164:GEK262165 GOF262164:GOG262165 GYB262164:GYC262165 HHX262164:HHY262165 HRT262164:HRU262165 IBP262164:IBQ262165 ILL262164:ILM262165 IVH262164:IVI262165 JFD262164:JFE262165 JOZ262164:JPA262165 JYV262164:JYW262165 KIR262164:KIS262165 KSN262164:KSO262165 LCJ262164:LCK262165 LMF262164:LMG262165 LWB262164:LWC262165 MFX262164:MFY262165 MPT262164:MPU262165 MZP262164:MZQ262165 NJL262164:NJM262165 NTH262164:NTI262165 ODD262164:ODE262165 OMZ262164:ONA262165 OWV262164:OWW262165 PGR262164:PGS262165 PQN262164:PQO262165 QAJ262164:QAK262165 QKF262164:QKG262165 QUB262164:QUC262165 RDX262164:RDY262165 RNT262164:RNU262165 RXP262164:RXQ262165 SHL262164:SHM262165 SRH262164:SRI262165 TBD262164:TBE262165 TKZ262164:TLA262165 TUV262164:TUW262165 UER262164:UES262165 UON262164:UOO262165 UYJ262164:UYK262165 VIF262164:VIG262165 VSB262164:VSC262165 WBX262164:WBY262165 WLT262164:WLU262165 WVP262164:WVQ262165 H327700:I327701 JD327700:JE327701 SZ327700:TA327701 ACV327700:ACW327701 AMR327700:AMS327701 AWN327700:AWO327701 BGJ327700:BGK327701 BQF327700:BQG327701 CAB327700:CAC327701 CJX327700:CJY327701 CTT327700:CTU327701 DDP327700:DDQ327701 DNL327700:DNM327701 DXH327700:DXI327701 EHD327700:EHE327701 EQZ327700:ERA327701 FAV327700:FAW327701 FKR327700:FKS327701 FUN327700:FUO327701 GEJ327700:GEK327701 GOF327700:GOG327701 GYB327700:GYC327701 HHX327700:HHY327701 HRT327700:HRU327701 IBP327700:IBQ327701 ILL327700:ILM327701 IVH327700:IVI327701 JFD327700:JFE327701 JOZ327700:JPA327701 JYV327700:JYW327701 KIR327700:KIS327701 KSN327700:KSO327701 LCJ327700:LCK327701 LMF327700:LMG327701 LWB327700:LWC327701 MFX327700:MFY327701 MPT327700:MPU327701 MZP327700:MZQ327701 NJL327700:NJM327701 NTH327700:NTI327701 ODD327700:ODE327701 OMZ327700:ONA327701 OWV327700:OWW327701 PGR327700:PGS327701 PQN327700:PQO327701 QAJ327700:QAK327701 QKF327700:QKG327701 QUB327700:QUC327701 RDX327700:RDY327701 RNT327700:RNU327701 RXP327700:RXQ327701 SHL327700:SHM327701 SRH327700:SRI327701 TBD327700:TBE327701 TKZ327700:TLA327701 TUV327700:TUW327701 UER327700:UES327701 UON327700:UOO327701 UYJ327700:UYK327701 VIF327700:VIG327701 VSB327700:VSC327701 WBX327700:WBY327701 WLT327700:WLU327701 WVP327700:WVQ327701 H393236:I393237 JD393236:JE393237 SZ393236:TA393237 ACV393236:ACW393237 AMR393236:AMS393237 AWN393236:AWO393237 BGJ393236:BGK393237 BQF393236:BQG393237 CAB393236:CAC393237 CJX393236:CJY393237 CTT393236:CTU393237 DDP393236:DDQ393237 DNL393236:DNM393237 DXH393236:DXI393237 EHD393236:EHE393237 EQZ393236:ERA393237 FAV393236:FAW393237 FKR393236:FKS393237 FUN393236:FUO393237 GEJ393236:GEK393237 GOF393236:GOG393237 GYB393236:GYC393237 HHX393236:HHY393237 HRT393236:HRU393237 IBP393236:IBQ393237 ILL393236:ILM393237 IVH393236:IVI393237 JFD393236:JFE393237 JOZ393236:JPA393237 JYV393236:JYW393237 KIR393236:KIS393237 KSN393236:KSO393237 LCJ393236:LCK393237 LMF393236:LMG393237 LWB393236:LWC393237 MFX393236:MFY393237 MPT393236:MPU393237 MZP393236:MZQ393237 NJL393236:NJM393237 NTH393236:NTI393237 ODD393236:ODE393237 OMZ393236:ONA393237 OWV393236:OWW393237 PGR393236:PGS393237 PQN393236:PQO393237 QAJ393236:QAK393237 QKF393236:QKG393237 QUB393236:QUC393237 RDX393236:RDY393237 RNT393236:RNU393237 RXP393236:RXQ393237 SHL393236:SHM393237 SRH393236:SRI393237 TBD393236:TBE393237 TKZ393236:TLA393237 TUV393236:TUW393237 UER393236:UES393237 UON393236:UOO393237 UYJ393236:UYK393237 VIF393236:VIG393237 VSB393236:VSC393237 WBX393236:WBY393237 WLT393236:WLU393237 WVP393236:WVQ393237 H458772:I458773 JD458772:JE458773 SZ458772:TA458773 ACV458772:ACW458773 AMR458772:AMS458773 AWN458772:AWO458773 BGJ458772:BGK458773 BQF458772:BQG458773 CAB458772:CAC458773 CJX458772:CJY458773 CTT458772:CTU458773 DDP458772:DDQ458773 DNL458772:DNM458773 DXH458772:DXI458773 EHD458772:EHE458773 EQZ458772:ERA458773 FAV458772:FAW458773 FKR458772:FKS458773 FUN458772:FUO458773 GEJ458772:GEK458773 GOF458772:GOG458773 GYB458772:GYC458773 HHX458772:HHY458773 HRT458772:HRU458773 IBP458772:IBQ458773 ILL458772:ILM458773 IVH458772:IVI458773 JFD458772:JFE458773 JOZ458772:JPA458773 JYV458772:JYW458773 KIR458772:KIS458773 KSN458772:KSO458773 LCJ458772:LCK458773 LMF458772:LMG458773 LWB458772:LWC458773 MFX458772:MFY458773 MPT458772:MPU458773 MZP458772:MZQ458773 NJL458772:NJM458773 NTH458772:NTI458773 ODD458772:ODE458773 OMZ458772:ONA458773 OWV458772:OWW458773 PGR458772:PGS458773 PQN458772:PQO458773 QAJ458772:QAK458773 QKF458772:QKG458773 QUB458772:QUC458773 RDX458772:RDY458773 RNT458772:RNU458773 RXP458772:RXQ458773 SHL458772:SHM458773 SRH458772:SRI458773 TBD458772:TBE458773 TKZ458772:TLA458773 TUV458772:TUW458773 UER458772:UES458773 UON458772:UOO458773 UYJ458772:UYK458773 VIF458772:VIG458773 VSB458772:VSC458773 WBX458772:WBY458773 WLT458772:WLU458773 WVP458772:WVQ458773 H524308:I524309 JD524308:JE524309 SZ524308:TA524309 ACV524308:ACW524309 AMR524308:AMS524309 AWN524308:AWO524309 BGJ524308:BGK524309 BQF524308:BQG524309 CAB524308:CAC524309 CJX524308:CJY524309 CTT524308:CTU524309 DDP524308:DDQ524309 DNL524308:DNM524309 DXH524308:DXI524309 EHD524308:EHE524309 EQZ524308:ERA524309 FAV524308:FAW524309 FKR524308:FKS524309 FUN524308:FUO524309 GEJ524308:GEK524309 GOF524308:GOG524309 GYB524308:GYC524309 HHX524308:HHY524309 HRT524308:HRU524309 IBP524308:IBQ524309 ILL524308:ILM524309 IVH524308:IVI524309 JFD524308:JFE524309 JOZ524308:JPA524309 JYV524308:JYW524309 KIR524308:KIS524309 KSN524308:KSO524309 LCJ524308:LCK524309 LMF524308:LMG524309 LWB524308:LWC524309 MFX524308:MFY524309 MPT524308:MPU524309 MZP524308:MZQ524309 NJL524308:NJM524309 NTH524308:NTI524309 ODD524308:ODE524309 OMZ524308:ONA524309 OWV524308:OWW524309 PGR524308:PGS524309 PQN524308:PQO524309 QAJ524308:QAK524309 QKF524308:QKG524309 QUB524308:QUC524309 RDX524308:RDY524309 RNT524308:RNU524309 RXP524308:RXQ524309 SHL524308:SHM524309 SRH524308:SRI524309 TBD524308:TBE524309 TKZ524308:TLA524309 TUV524308:TUW524309 UER524308:UES524309 UON524308:UOO524309 UYJ524308:UYK524309 VIF524308:VIG524309 VSB524308:VSC524309 WBX524308:WBY524309 WLT524308:WLU524309 WVP524308:WVQ524309 H589844:I589845 JD589844:JE589845 SZ589844:TA589845 ACV589844:ACW589845 AMR589844:AMS589845 AWN589844:AWO589845 BGJ589844:BGK589845 BQF589844:BQG589845 CAB589844:CAC589845 CJX589844:CJY589845 CTT589844:CTU589845 DDP589844:DDQ589845 DNL589844:DNM589845 DXH589844:DXI589845 EHD589844:EHE589845 EQZ589844:ERA589845 FAV589844:FAW589845 FKR589844:FKS589845 FUN589844:FUO589845 GEJ589844:GEK589845 GOF589844:GOG589845 GYB589844:GYC589845 HHX589844:HHY589845 HRT589844:HRU589845 IBP589844:IBQ589845 ILL589844:ILM589845 IVH589844:IVI589845 JFD589844:JFE589845 JOZ589844:JPA589845 JYV589844:JYW589845 KIR589844:KIS589845 KSN589844:KSO589845 LCJ589844:LCK589845 LMF589844:LMG589845 LWB589844:LWC589845 MFX589844:MFY589845 MPT589844:MPU589845 MZP589844:MZQ589845 NJL589844:NJM589845 NTH589844:NTI589845 ODD589844:ODE589845 OMZ589844:ONA589845 OWV589844:OWW589845 PGR589844:PGS589845 PQN589844:PQO589845 QAJ589844:QAK589845 QKF589844:QKG589845 QUB589844:QUC589845 RDX589844:RDY589845 RNT589844:RNU589845 RXP589844:RXQ589845 SHL589844:SHM589845 SRH589844:SRI589845 TBD589844:TBE589845 TKZ589844:TLA589845 TUV589844:TUW589845 UER589844:UES589845 UON589844:UOO589845 UYJ589844:UYK589845 VIF589844:VIG589845 VSB589844:VSC589845 WBX589844:WBY589845 WLT589844:WLU589845 WVP589844:WVQ589845 H655380:I655381 JD655380:JE655381 SZ655380:TA655381 ACV655380:ACW655381 AMR655380:AMS655381 AWN655380:AWO655381 BGJ655380:BGK655381 BQF655380:BQG655381 CAB655380:CAC655381 CJX655380:CJY655381 CTT655380:CTU655381 DDP655380:DDQ655381 DNL655380:DNM655381 DXH655380:DXI655381 EHD655380:EHE655381 EQZ655380:ERA655381 FAV655380:FAW655381 FKR655380:FKS655381 FUN655380:FUO655381 GEJ655380:GEK655381 GOF655380:GOG655381 GYB655380:GYC655381 HHX655380:HHY655381 HRT655380:HRU655381 IBP655380:IBQ655381 ILL655380:ILM655381 IVH655380:IVI655381 JFD655380:JFE655381 JOZ655380:JPA655381 JYV655380:JYW655381 KIR655380:KIS655381 KSN655380:KSO655381 LCJ655380:LCK655381 LMF655380:LMG655381 LWB655380:LWC655381 MFX655380:MFY655381 MPT655380:MPU655381 MZP655380:MZQ655381 NJL655380:NJM655381 NTH655380:NTI655381 ODD655380:ODE655381 OMZ655380:ONA655381 OWV655380:OWW655381 PGR655380:PGS655381 PQN655380:PQO655381 QAJ655380:QAK655381 QKF655380:QKG655381 QUB655380:QUC655381 RDX655380:RDY655381 RNT655380:RNU655381 RXP655380:RXQ655381 SHL655380:SHM655381 SRH655380:SRI655381 TBD655380:TBE655381 TKZ655380:TLA655381 TUV655380:TUW655381 UER655380:UES655381 UON655380:UOO655381 UYJ655380:UYK655381 VIF655380:VIG655381 VSB655380:VSC655381 WBX655380:WBY655381 WLT655380:WLU655381 WVP655380:WVQ655381 H720916:I720917 JD720916:JE720917 SZ720916:TA720917 ACV720916:ACW720917 AMR720916:AMS720917 AWN720916:AWO720917 BGJ720916:BGK720917 BQF720916:BQG720917 CAB720916:CAC720917 CJX720916:CJY720917 CTT720916:CTU720917 DDP720916:DDQ720917 DNL720916:DNM720917 DXH720916:DXI720917 EHD720916:EHE720917 EQZ720916:ERA720917 FAV720916:FAW720917 FKR720916:FKS720917 FUN720916:FUO720917 GEJ720916:GEK720917 GOF720916:GOG720917 GYB720916:GYC720917 HHX720916:HHY720917 HRT720916:HRU720917 IBP720916:IBQ720917 ILL720916:ILM720917 IVH720916:IVI720917 JFD720916:JFE720917 JOZ720916:JPA720917 JYV720916:JYW720917 KIR720916:KIS720917 KSN720916:KSO720917 LCJ720916:LCK720917 LMF720916:LMG720917 LWB720916:LWC720917 MFX720916:MFY720917 MPT720916:MPU720917 MZP720916:MZQ720917 NJL720916:NJM720917 NTH720916:NTI720917 ODD720916:ODE720917 OMZ720916:ONA720917 OWV720916:OWW720917 PGR720916:PGS720917 PQN720916:PQO720917 QAJ720916:QAK720917 QKF720916:QKG720917 QUB720916:QUC720917 RDX720916:RDY720917 RNT720916:RNU720917 RXP720916:RXQ720917 SHL720916:SHM720917 SRH720916:SRI720917 TBD720916:TBE720917 TKZ720916:TLA720917 TUV720916:TUW720917 UER720916:UES720917 UON720916:UOO720917 UYJ720916:UYK720917 VIF720916:VIG720917 VSB720916:VSC720917 WBX720916:WBY720917 WLT720916:WLU720917 WVP720916:WVQ720917 H786452:I786453 JD786452:JE786453 SZ786452:TA786453 ACV786452:ACW786453 AMR786452:AMS786453 AWN786452:AWO786453 BGJ786452:BGK786453 BQF786452:BQG786453 CAB786452:CAC786453 CJX786452:CJY786453 CTT786452:CTU786453 DDP786452:DDQ786453 DNL786452:DNM786453 DXH786452:DXI786453 EHD786452:EHE786453 EQZ786452:ERA786453 FAV786452:FAW786453 FKR786452:FKS786453 FUN786452:FUO786453 GEJ786452:GEK786453 GOF786452:GOG786453 GYB786452:GYC786453 HHX786452:HHY786453 HRT786452:HRU786453 IBP786452:IBQ786453 ILL786452:ILM786453 IVH786452:IVI786453 JFD786452:JFE786453 JOZ786452:JPA786453 JYV786452:JYW786453 KIR786452:KIS786453 KSN786452:KSO786453 LCJ786452:LCK786453 LMF786452:LMG786453 LWB786452:LWC786453 MFX786452:MFY786453 MPT786452:MPU786453 MZP786452:MZQ786453 NJL786452:NJM786453 NTH786452:NTI786453 ODD786452:ODE786453 OMZ786452:ONA786453 OWV786452:OWW786453 PGR786452:PGS786453 PQN786452:PQO786453 QAJ786452:QAK786453 QKF786452:QKG786453 QUB786452:QUC786453 RDX786452:RDY786453 RNT786452:RNU786453 RXP786452:RXQ786453 SHL786452:SHM786453 SRH786452:SRI786453 TBD786452:TBE786453 TKZ786452:TLA786453 TUV786452:TUW786453 UER786452:UES786453 UON786452:UOO786453 UYJ786452:UYK786453 VIF786452:VIG786453 VSB786452:VSC786453 WBX786452:WBY786453 WLT786452:WLU786453 WVP786452:WVQ786453 H851988:I851989 JD851988:JE851989 SZ851988:TA851989 ACV851988:ACW851989 AMR851988:AMS851989 AWN851988:AWO851989 BGJ851988:BGK851989 BQF851988:BQG851989 CAB851988:CAC851989 CJX851988:CJY851989 CTT851988:CTU851989 DDP851988:DDQ851989 DNL851988:DNM851989 DXH851988:DXI851989 EHD851988:EHE851989 EQZ851988:ERA851989 FAV851988:FAW851989 FKR851988:FKS851989 FUN851988:FUO851989 GEJ851988:GEK851989 GOF851988:GOG851989 GYB851988:GYC851989 HHX851988:HHY851989 HRT851988:HRU851989 IBP851988:IBQ851989 ILL851988:ILM851989 IVH851988:IVI851989 JFD851988:JFE851989 JOZ851988:JPA851989 JYV851988:JYW851989 KIR851988:KIS851989 KSN851988:KSO851989 LCJ851988:LCK851989 LMF851988:LMG851989 LWB851988:LWC851989 MFX851988:MFY851989 MPT851988:MPU851989 MZP851988:MZQ851989 NJL851988:NJM851989 NTH851988:NTI851989 ODD851988:ODE851989 OMZ851988:ONA851989 OWV851988:OWW851989 PGR851988:PGS851989 PQN851988:PQO851989 QAJ851988:QAK851989 QKF851988:QKG851989 QUB851988:QUC851989 RDX851988:RDY851989 RNT851988:RNU851989 RXP851988:RXQ851989 SHL851988:SHM851989 SRH851988:SRI851989 TBD851988:TBE851989 TKZ851988:TLA851989 TUV851988:TUW851989 UER851988:UES851989 UON851988:UOO851989 UYJ851988:UYK851989 VIF851988:VIG851989 VSB851988:VSC851989 WBX851988:WBY851989 WLT851988:WLU851989 WVP851988:WVQ851989 H917524:I917525 JD917524:JE917525 SZ917524:TA917525 ACV917524:ACW917525 AMR917524:AMS917525 AWN917524:AWO917525 BGJ917524:BGK917525 BQF917524:BQG917525 CAB917524:CAC917525 CJX917524:CJY917525 CTT917524:CTU917525 DDP917524:DDQ917525 DNL917524:DNM917525 DXH917524:DXI917525 EHD917524:EHE917525 EQZ917524:ERA917525 FAV917524:FAW917525 FKR917524:FKS917525 FUN917524:FUO917525 GEJ917524:GEK917525 GOF917524:GOG917525 GYB917524:GYC917525 HHX917524:HHY917525 HRT917524:HRU917525 IBP917524:IBQ917525 ILL917524:ILM917525 IVH917524:IVI917525 JFD917524:JFE917525 JOZ917524:JPA917525 JYV917524:JYW917525 KIR917524:KIS917525 KSN917524:KSO917525 LCJ917524:LCK917525 LMF917524:LMG917525 LWB917524:LWC917525 MFX917524:MFY917525 MPT917524:MPU917525 MZP917524:MZQ917525 NJL917524:NJM917525 NTH917524:NTI917525 ODD917524:ODE917525 OMZ917524:ONA917525 OWV917524:OWW917525 PGR917524:PGS917525 PQN917524:PQO917525 QAJ917524:QAK917525 QKF917524:QKG917525 QUB917524:QUC917525 RDX917524:RDY917525 RNT917524:RNU917525 RXP917524:RXQ917525 SHL917524:SHM917525 SRH917524:SRI917525 TBD917524:TBE917525 TKZ917524:TLA917525 TUV917524:TUW917525 UER917524:UES917525 UON917524:UOO917525 UYJ917524:UYK917525 VIF917524:VIG917525 VSB917524:VSC917525 WBX917524:WBY917525 WLT917524:WLU917525 WVP917524:WVQ917525 H983060:I983061 JD983060:JE983061 SZ983060:TA983061 ACV983060:ACW983061 AMR983060:AMS983061 AWN983060:AWO983061 BGJ983060:BGK983061 BQF983060:BQG983061 CAB983060:CAC983061 CJX983060:CJY983061 CTT983060:CTU983061 DDP983060:DDQ983061 DNL983060:DNM983061 DXH983060:DXI983061 EHD983060:EHE983061 EQZ983060:ERA983061 FAV983060:FAW983061 FKR983060:FKS983061 FUN983060:FUO983061 GEJ983060:GEK983061 GOF983060:GOG983061 GYB983060:GYC983061 HHX983060:HHY983061 HRT983060:HRU983061 IBP983060:IBQ983061 ILL983060:ILM983061 IVH983060:IVI983061 JFD983060:JFE983061 JOZ983060:JPA983061 JYV983060:JYW983061 KIR983060:KIS983061 KSN983060:KSO983061 LCJ983060:LCK983061 LMF983060:LMG983061 LWB983060:LWC983061 MFX983060:MFY983061 MPT983060:MPU983061 MZP983060:MZQ983061 NJL983060:NJM983061 NTH983060:NTI983061 ODD983060:ODE983061 OMZ983060:ONA983061 OWV983060:OWW983061 PGR983060:PGS983061 PQN983060:PQO983061 QAJ983060:QAK983061 QKF983060:QKG983061 QUB983060:QUC983061 RDX983060:RDY983061 RNT983060:RNU983061 RXP983060:RXQ983061 SHL983060:SHM983061 SRH983060:SRI983061 TBD983060:TBE983061 TKZ983060:TLA983061 TUV983060:TUW983061 UER983060:UES983061 UON983060:UOO983061 UYJ983060:UYK983061 VIF983060:VIG983061 VSB983060:VSC983061 WBX983060:WBY983061 WLT983060:WLU983061 WVP983060:WVQ983061 K20:M21 JG20:JI21 TC20:TE21 ACY20:ADA21 AMU20:AMW21 AWQ20:AWS21 BGM20:BGO21 BQI20:BQK21 CAE20:CAG21 CKA20:CKC21 CTW20:CTY21 DDS20:DDU21 DNO20:DNQ21 DXK20:DXM21 EHG20:EHI21 ERC20:ERE21 FAY20:FBA21 FKU20:FKW21 FUQ20:FUS21 GEM20:GEO21 GOI20:GOK21 GYE20:GYG21 HIA20:HIC21 HRW20:HRY21 IBS20:IBU21 ILO20:ILQ21 IVK20:IVM21 JFG20:JFI21 JPC20:JPE21 JYY20:JZA21 KIU20:KIW21 KSQ20:KSS21 LCM20:LCO21 LMI20:LMK21 LWE20:LWG21 MGA20:MGC21 MPW20:MPY21 MZS20:MZU21 NJO20:NJQ21 NTK20:NTM21 ODG20:ODI21 ONC20:ONE21 OWY20:OXA21 PGU20:PGW21 PQQ20:PQS21 QAM20:QAO21 QKI20:QKK21 QUE20:QUG21 REA20:REC21 RNW20:RNY21 RXS20:RXU21 SHO20:SHQ21 SRK20:SRM21 TBG20:TBI21 TLC20:TLE21 TUY20:TVA21 UEU20:UEW21 UOQ20:UOS21 UYM20:UYO21 VII20:VIK21 VSE20:VSG21 WCA20:WCC21 WLW20:WLY21 WVS20:WVU21 K65556:M65557 JG65556:JI65557 TC65556:TE65557 ACY65556:ADA65557 AMU65556:AMW65557 AWQ65556:AWS65557 BGM65556:BGO65557 BQI65556:BQK65557 CAE65556:CAG65557 CKA65556:CKC65557 CTW65556:CTY65557 DDS65556:DDU65557 DNO65556:DNQ65557 DXK65556:DXM65557 EHG65556:EHI65557 ERC65556:ERE65557 FAY65556:FBA65557 FKU65556:FKW65557 FUQ65556:FUS65557 GEM65556:GEO65557 GOI65556:GOK65557 GYE65556:GYG65557 HIA65556:HIC65557 HRW65556:HRY65557 IBS65556:IBU65557 ILO65556:ILQ65557 IVK65556:IVM65557 JFG65556:JFI65557 JPC65556:JPE65557 JYY65556:JZA65557 KIU65556:KIW65557 KSQ65556:KSS65557 LCM65556:LCO65557 LMI65556:LMK65557 LWE65556:LWG65557 MGA65556:MGC65557 MPW65556:MPY65557 MZS65556:MZU65557 NJO65556:NJQ65557 NTK65556:NTM65557 ODG65556:ODI65557 ONC65556:ONE65557 OWY65556:OXA65557 PGU65556:PGW65557 PQQ65556:PQS65557 QAM65556:QAO65557 QKI65556:QKK65557 QUE65556:QUG65557 REA65556:REC65557 RNW65556:RNY65557 RXS65556:RXU65557 SHO65556:SHQ65557 SRK65556:SRM65557 TBG65556:TBI65557 TLC65556:TLE65557 TUY65556:TVA65557 UEU65556:UEW65557 UOQ65556:UOS65557 UYM65556:UYO65557 VII65556:VIK65557 VSE65556:VSG65557 WCA65556:WCC65557 WLW65556:WLY65557 WVS65556:WVU65557 K131092:M131093 JG131092:JI131093 TC131092:TE131093 ACY131092:ADA131093 AMU131092:AMW131093 AWQ131092:AWS131093 BGM131092:BGO131093 BQI131092:BQK131093 CAE131092:CAG131093 CKA131092:CKC131093 CTW131092:CTY131093 DDS131092:DDU131093 DNO131092:DNQ131093 DXK131092:DXM131093 EHG131092:EHI131093 ERC131092:ERE131093 FAY131092:FBA131093 FKU131092:FKW131093 FUQ131092:FUS131093 GEM131092:GEO131093 GOI131092:GOK131093 GYE131092:GYG131093 HIA131092:HIC131093 HRW131092:HRY131093 IBS131092:IBU131093 ILO131092:ILQ131093 IVK131092:IVM131093 JFG131092:JFI131093 JPC131092:JPE131093 JYY131092:JZA131093 KIU131092:KIW131093 KSQ131092:KSS131093 LCM131092:LCO131093 LMI131092:LMK131093 LWE131092:LWG131093 MGA131092:MGC131093 MPW131092:MPY131093 MZS131092:MZU131093 NJO131092:NJQ131093 NTK131092:NTM131093 ODG131092:ODI131093 ONC131092:ONE131093 OWY131092:OXA131093 PGU131092:PGW131093 PQQ131092:PQS131093 QAM131092:QAO131093 QKI131092:QKK131093 QUE131092:QUG131093 REA131092:REC131093 RNW131092:RNY131093 RXS131092:RXU131093 SHO131092:SHQ131093 SRK131092:SRM131093 TBG131092:TBI131093 TLC131092:TLE131093 TUY131092:TVA131093 UEU131092:UEW131093 UOQ131092:UOS131093 UYM131092:UYO131093 VII131092:VIK131093 VSE131092:VSG131093 WCA131092:WCC131093 WLW131092:WLY131093 WVS131092:WVU131093 K196628:M196629 JG196628:JI196629 TC196628:TE196629 ACY196628:ADA196629 AMU196628:AMW196629 AWQ196628:AWS196629 BGM196628:BGO196629 BQI196628:BQK196629 CAE196628:CAG196629 CKA196628:CKC196629 CTW196628:CTY196629 DDS196628:DDU196629 DNO196628:DNQ196629 DXK196628:DXM196629 EHG196628:EHI196629 ERC196628:ERE196629 FAY196628:FBA196629 FKU196628:FKW196629 FUQ196628:FUS196629 GEM196628:GEO196629 GOI196628:GOK196629 GYE196628:GYG196629 HIA196628:HIC196629 HRW196628:HRY196629 IBS196628:IBU196629 ILO196628:ILQ196629 IVK196628:IVM196629 JFG196628:JFI196629 JPC196628:JPE196629 JYY196628:JZA196629 KIU196628:KIW196629 KSQ196628:KSS196629 LCM196628:LCO196629 LMI196628:LMK196629 LWE196628:LWG196629 MGA196628:MGC196629 MPW196628:MPY196629 MZS196628:MZU196629 NJO196628:NJQ196629 NTK196628:NTM196629 ODG196628:ODI196629 ONC196628:ONE196629 OWY196628:OXA196629 PGU196628:PGW196629 PQQ196628:PQS196629 QAM196628:QAO196629 QKI196628:QKK196629 QUE196628:QUG196629 REA196628:REC196629 RNW196628:RNY196629 RXS196628:RXU196629 SHO196628:SHQ196629 SRK196628:SRM196629 TBG196628:TBI196629 TLC196628:TLE196629 TUY196628:TVA196629 UEU196628:UEW196629 UOQ196628:UOS196629 UYM196628:UYO196629 VII196628:VIK196629 VSE196628:VSG196629 WCA196628:WCC196629 WLW196628:WLY196629 WVS196628:WVU196629 K262164:M262165 JG262164:JI262165 TC262164:TE262165 ACY262164:ADA262165 AMU262164:AMW262165 AWQ262164:AWS262165 BGM262164:BGO262165 BQI262164:BQK262165 CAE262164:CAG262165 CKA262164:CKC262165 CTW262164:CTY262165 DDS262164:DDU262165 DNO262164:DNQ262165 DXK262164:DXM262165 EHG262164:EHI262165 ERC262164:ERE262165 FAY262164:FBA262165 FKU262164:FKW262165 FUQ262164:FUS262165 GEM262164:GEO262165 GOI262164:GOK262165 GYE262164:GYG262165 HIA262164:HIC262165 HRW262164:HRY262165 IBS262164:IBU262165 ILO262164:ILQ262165 IVK262164:IVM262165 JFG262164:JFI262165 JPC262164:JPE262165 JYY262164:JZA262165 KIU262164:KIW262165 KSQ262164:KSS262165 LCM262164:LCO262165 LMI262164:LMK262165 LWE262164:LWG262165 MGA262164:MGC262165 MPW262164:MPY262165 MZS262164:MZU262165 NJO262164:NJQ262165 NTK262164:NTM262165 ODG262164:ODI262165 ONC262164:ONE262165 OWY262164:OXA262165 PGU262164:PGW262165 PQQ262164:PQS262165 QAM262164:QAO262165 QKI262164:QKK262165 QUE262164:QUG262165 REA262164:REC262165 RNW262164:RNY262165 RXS262164:RXU262165 SHO262164:SHQ262165 SRK262164:SRM262165 TBG262164:TBI262165 TLC262164:TLE262165 TUY262164:TVA262165 UEU262164:UEW262165 UOQ262164:UOS262165 UYM262164:UYO262165 VII262164:VIK262165 VSE262164:VSG262165 WCA262164:WCC262165 WLW262164:WLY262165 WVS262164:WVU262165 K327700:M327701 JG327700:JI327701 TC327700:TE327701 ACY327700:ADA327701 AMU327700:AMW327701 AWQ327700:AWS327701 BGM327700:BGO327701 BQI327700:BQK327701 CAE327700:CAG327701 CKA327700:CKC327701 CTW327700:CTY327701 DDS327700:DDU327701 DNO327700:DNQ327701 DXK327700:DXM327701 EHG327700:EHI327701 ERC327700:ERE327701 FAY327700:FBA327701 FKU327700:FKW327701 FUQ327700:FUS327701 GEM327700:GEO327701 GOI327700:GOK327701 GYE327700:GYG327701 HIA327700:HIC327701 HRW327700:HRY327701 IBS327700:IBU327701 ILO327700:ILQ327701 IVK327700:IVM327701 JFG327700:JFI327701 JPC327700:JPE327701 JYY327700:JZA327701 KIU327700:KIW327701 KSQ327700:KSS327701 LCM327700:LCO327701 LMI327700:LMK327701 LWE327700:LWG327701 MGA327700:MGC327701 MPW327700:MPY327701 MZS327700:MZU327701 NJO327700:NJQ327701 NTK327700:NTM327701 ODG327700:ODI327701 ONC327700:ONE327701 OWY327700:OXA327701 PGU327700:PGW327701 PQQ327700:PQS327701 QAM327700:QAO327701 QKI327700:QKK327701 QUE327700:QUG327701 REA327700:REC327701 RNW327700:RNY327701 RXS327700:RXU327701 SHO327700:SHQ327701 SRK327700:SRM327701 TBG327700:TBI327701 TLC327700:TLE327701 TUY327700:TVA327701 UEU327700:UEW327701 UOQ327700:UOS327701 UYM327700:UYO327701 VII327700:VIK327701 VSE327700:VSG327701 WCA327700:WCC327701 WLW327700:WLY327701 WVS327700:WVU327701 K393236:M393237 JG393236:JI393237 TC393236:TE393237 ACY393236:ADA393237 AMU393236:AMW393237 AWQ393236:AWS393237 BGM393236:BGO393237 BQI393236:BQK393237 CAE393236:CAG393237 CKA393236:CKC393237 CTW393236:CTY393237 DDS393236:DDU393237 DNO393236:DNQ393237 DXK393236:DXM393237 EHG393236:EHI393237 ERC393236:ERE393237 FAY393236:FBA393237 FKU393236:FKW393237 FUQ393236:FUS393237 GEM393236:GEO393237 GOI393236:GOK393237 GYE393236:GYG393237 HIA393236:HIC393237 HRW393236:HRY393237 IBS393236:IBU393237 ILO393236:ILQ393237 IVK393236:IVM393237 JFG393236:JFI393237 JPC393236:JPE393237 JYY393236:JZA393237 KIU393236:KIW393237 KSQ393236:KSS393237 LCM393236:LCO393237 LMI393236:LMK393237 LWE393236:LWG393237 MGA393236:MGC393237 MPW393236:MPY393237 MZS393236:MZU393237 NJO393236:NJQ393237 NTK393236:NTM393237 ODG393236:ODI393237 ONC393236:ONE393237 OWY393236:OXA393237 PGU393236:PGW393237 PQQ393236:PQS393237 QAM393236:QAO393237 QKI393236:QKK393237 QUE393236:QUG393237 REA393236:REC393237 RNW393236:RNY393237 RXS393236:RXU393237 SHO393236:SHQ393237 SRK393236:SRM393237 TBG393236:TBI393237 TLC393236:TLE393237 TUY393236:TVA393237 UEU393236:UEW393237 UOQ393236:UOS393237 UYM393236:UYO393237 VII393236:VIK393237 VSE393236:VSG393237 WCA393236:WCC393237 WLW393236:WLY393237 WVS393236:WVU393237 K458772:M458773 JG458772:JI458773 TC458772:TE458773 ACY458772:ADA458773 AMU458772:AMW458773 AWQ458772:AWS458773 BGM458772:BGO458773 BQI458772:BQK458773 CAE458772:CAG458773 CKA458772:CKC458773 CTW458772:CTY458773 DDS458772:DDU458773 DNO458772:DNQ458773 DXK458772:DXM458773 EHG458772:EHI458773 ERC458772:ERE458773 FAY458772:FBA458773 FKU458772:FKW458773 FUQ458772:FUS458773 GEM458772:GEO458773 GOI458772:GOK458773 GYE458772:GYG458773 HIA458772:HIC458773 HRW458772:HRY458773 IBS458772:IBU458773 ILO458772:ILQ458773 IVK458772:IVM458773 JFG458772:JFI458773 JPC458772:JPE458773 JYY458772:JZA458773 KIU458772:KIW458773 KSQ458772:KSS458773 LCM458772:LCO458773 LMI458772:LMK458773 LWE458772:LWG458773 MGA458772:MGC458773 MPW458772:MPY458773 MZS458772:MZU458773 NJO458772:NJQ458773 NTK458772:NTM458773 ODG458772:ODI458773 ONC458772:ONE458773 OWY458772:OXA458773 PGU458772:PGW458773 PQQ458772:PQS458773 QAM458772:QAO458773 QKI458772:QKK458773 QUE458772:QUG458773 REA458772:REC458773 RNW458772:RNY458773 RXS458772:RXU458773 SHO458772:SHQ458773 SRK458772:SRM458773 TBG458772:TBI458773 TLC458772:TLE458773 TUY458772:TVA458773 UEU458772:UEW458773 UOQ458772:UOS458773 UYM458772:UYO458773 VII458772:VIK458773 VSE458772:VSG458773 WCA458772:WCC458773 WLW458772:WLY458773 WVS458772:WVU458773 K524308:M524309 JG524308:JI524309 TC524308:TE524309 ACY524308:ADA524309 AMU524308:AMW524309 AWQ524308:AWS524309 BGM524308:BGO524309 BQI524308:BQK524309 CAE524308:CAG524309 CKA524308:CKC524309 CTW524308:CTY524309 DDS524308:DDU524309 DNO524308:DNQ524309 DXK524308:DXM524309 EHG524308:EHI524309 ERC524308:ERE524309 FAY524308:FBA524309 FKU524308:FKW524309 FUQ524308:FUS524309 GEM524308:GEO524309 GOI524308:GOK524309 GYE524308:GYG524309 HIA524308:HIC524309 HRW524308:HRY524309 IBS524308:IBU524309 ILO524308:ILQ524309 IVK524308:IVM524309 JFG524308:JFI524309 JPC524308:JPE524309 JYY524308:JZA524309 KIU524308:KIW524309 KSQ524308:KSS524309 LCM524308:LCO524309 LMI524308:LMK524309 LWE524308:LWG524309 MGA524308:MGC524309 MPW524308:MPY524309 MZS524308:MZU524309 NJO524308:NJQ524309 NTK524308:NTM524309 ODG524308:ODI524309 ONC524308:ONE524309 OWY524308:OXA524309 PGU524308:PGW524309 PQQ524308:PQS524309 QAM524308:QAO524309 QKI524308:QKK524309 QUE524308:QUG524309 REA524308:REC524309 RNW524308:RNY524309 RXS524308:RXU524309 SHO524308:SHQ524309 SRK524308:SRM524309 TBG524308:TBI524309 TLC524308:TLE524309 TUY524308:TVA524309 UEU524308:UEW524309 UOQ524308:UOS524309 UYM524308:UYO524309 VII524308:VIK524309 VSE524308:VSG524309 WCA524308:WCC524309 WLW524308:WLY524309 WVS524308:WVU524309 K589844:M589845 JG589844:JI589845 TC589844:TE589845 ACY589844:ADA589845 AMU589844:AMW589845 AWQ589844:AWS589845 BGM589844:BGO589845 BQI589844:BQK589845 CAE589844:CAG589845 CKA589844:CKC589845 CTW589844:CTY589845 DDS589844:DDU589845 DNO589844:DNQ589845 DXK589844:DXM589845 EHG589844:EHI589845 ERC589844:ERE589845 FAY589844:FBA589845 FKU589844:FKW589845 FUQ589844:FUS589845 GEM589844:GEO589845 GOI589844:GOK589845 GYE589844:GYG589845 HIA589844:HIC589845 HRW589844:HRY589845 IBS589844:IBU589845 ILO589844:ILQ589845 IVK589844:IVM589845 JFG589844:JFI589845 JPC589844:JPE589845 JYY589844:JZA589845 KIU589844:KIW589845 KSQ589844:KSS589845 LCM589844:LCO589845 LMI589844:LMK589845 LWE589844:LWG589845 MGA589844:MGC589845 MPW589844:MPY589845 MZS589844:MZU589845 NJO589844:NJQ589845 NTK589844:NTM589845 ODG589844:ODI589845 ONC589844:ONE589845 OWY589844:OXA589845 PGU589844:PGW589845 PQQ589844:PQS589845 QAM589844:QAO589845 QKI589844:QKK589845 QUE589844:QUG589845 REA589844:REC589845 RNW589844:RNY589845 RXS589844:RXU589845 SHO589844:SHQ589845 SRK589844:SRM589845 TBG589844:TBI589845 TLC589844:TLE589845 TUY589844:TVA589845 UEU589844:UEW589845 UOQ589844:UOS589845 UYM589844:UYO589845 VII589844:VIK589845 VSE589844:VSG589845 WCA589844:WCC589845 WLW589844:WLY589845 WVS589844:WVU589845 K655380:M655381 JG655380:JI655381 TC655380:TE655381 ACY655380:ADA655381 AMU655380:AMW655381 AWQ655380:AWS655381 BGM655380:BGO655381 BQI655380:BQK655381 CAE655380:CAG655381 CKA655380:CKC655381 CTW655380:CTY655381 DDS655380:DDU655381 DNO655380:DNQ655381 DXK655380:DXM655381 EHG655380:EHI655381 ERC655380:ERE655381 FAY655380:FBA655381 FKU655380:FKW655381 FUQ655380:FUS655381 GEM655380:GEO655381 GOI655380:GOK655381 GYE655380:GYG655381 HIA655380:HIC655381 HRW655380:HRY655381 IBS655380:IBU655381 ILO655380:ILQ655381 IVK655380:IVM655381 JFG655380:JFI655381 JPC655380:JPE655381 JYY655380:JZA655381 KIU655380:KIW655381 KSQ655380:KSS655381 LCM655380:LCO655381 LMI655380:LMK655381 LWE655380:LWG655381 MGA655380:MGC655381 MPW655380:MPY655381 MZS655380:MZU655381 NJO655380:NJQ655381 NTK655380:NTM655381 ODG655380:ODI655381 ONC655380:ONE655381 OWY655380:OXA655381 PGU655380:PGW655381 PQQ655380:PQS655381 QAM655380:QAO655381 QKI655380:QKK655381 QUE655380:QUG655381 REA655380:REC655381 RNW655380:RNY655381 RXS655380:RXU655381 SHO655380:SHQ655381 SRK655380:SRM655381 TBG655380:TBI655381 TLC655380:TLE655381 TUY655380:TVA655381 UEU655380:UEW655381 UOQ655380:UOS655381 UYM655380:UYO655381 VII655380:VIK655381 VSE655380:VSG655381 WCA655380:WCC655381 WLW655380:WLY655381 WVS655380:WVU655381 K720916:M720917 JG720916:JI720917 TC720916:TE720917 ACY720916:ADA720917 AMU720916:AMW720917 AWQ720916:AWS720917 BGM720916:BGO720917 BQI720916:BQK720917 CAE720916:CAG720917 CKA720916:CKC720917 CTW720916:CTY720917 DDS720916:DDU720917 DNO720916:DNQ720917 DXK720916:DXM720917 EHG720916:EHI720917 ERC720916:ERE720917 FAY720916:FBA720917 FKU720916:FKW720917 FUQ720916:FUS720917 GEM720916:GEO720917 GOI720916:GOK720917 GYE720916:GYG720917 HIA720916:HIC720917 HRW720916:HRY720917 IBS720916:IBU720917 ILO720916:ILQ720917 IVK720916:IVM720917 JFG720916:JFI720917 JPC720916:JPE720917 JYY720916:JZA720917 KIU720916:KIW720917 KSQ720916:KSS720917 LCM720916:LCO720917 LMI720916:LMK720917 LWE720916:LWG720917 MGA720916:MGC720917 MPW720916:MPY720917 MZS720916:MZU720917 NJO720916:NJQ720917 NTK720916:NTM720917 ODG720916:ODI720917 ONC720916:ONE720917 OWY720916:OXA720917 PGU720916:PGW720917 PQQ720916:PQS720917 QAM720916:QAO720917 QKI720916:QKK720917 QUE720916:QUG720917 REA720916:REC720917 RNW720916:RNY720917 RXS720916:RXU720917 SHO720916:SHQ720917 SRK720916:SRM720917 TBG720916:TBI720917 TLC720916:TLE720917 TUY720916:TVA720917 UEU720916:UEW720917 UOQ720916:UOS720917 UYM720916:UYO720917 VII720916:VIK720917 VSE720916:VSG720917 WCA720916:WCC720917 WLW720916:WLY720917 WVS720916:WVU720917 K786452:M786453 JG786452:JI786453 TC786452:TE786453 ACY786452:ADA786453 AMU786452:AMW786453 AWQ786452:AWS786453 BGM786452:BGO786453 BQI786452:BQK786453 CAE786452:CAG786453 CKA786452:CKC786453 CTW786452:CTY786453 DDS786452:DDU786453 DNO786452:DNQ786453 DXK786452:DXM786453 EHG786452:EHI786453 ERC786452:ERE786453 FAY786452:FBA786453 FKU786452:FKW786453 FUQ786452:FUS786453 GEM786452:GEO786453 GOI786452:GOK786453 GYE786452:GYG786453 HIA786452:HIC786453 HRW786452:HRY786453 IBS786452:IBU786453 ILO786452:ILQ786453 IVK786452:IVM786453 JFG786452:JFI786453 JPC786452:JPE786453 JYY786452:JZA786453 KIU786452:KIW786453 KSQ786452:KSS786453 LCM786452:LCO786453 LMI786452:LMK786453 LWE786452:LWG786453 MGA786452:MGC786453 MPW786452:MPY786453 MZS786452:MZU786453 NJO786452:NJQ786453 NTK786452:NTM786453 ODG786452:ODI786453 ONC786452:ONE786453 OWY786452:OXA786453 PGU786452:PGW786453 PQQ786452:PQS786453 QAM786452:QAO786453 QKI786452:QKK786453 QUE786452:QUG786453 REA786452:REC786453 RNW786452:RNY786453 RXS786452:RXU786453 SHO786452:SHQ786453 SRK786452:SRM786453 TBG786452:TBI786453 TLC786452:TLE786453 TUY786452:TVA786453 UEU786452:UEW786453 UOQ786452:UOS786453 UYM786452:UYO786453 VII786452:VIK786453 VSE786452:VSG786453 WCA786452:WCC786453 WLW786452:WLY786453 WVS786452:WVU786453 K851988:M851989 JG851988:JI851989 TC851988:TE851989 ACY851988:ADA851989 AMU851988:AMW851989 AWQ851988:AWS851989 BGM851988:BGO851989 BQI851988:BQK851989 CAE851988:CAG851989 CKA851988:CKC851989 CTW851988:CTY851989 DDS851988:DDU851989 DNO851988:DNQ851989 DXK851988:DXM851989 EHG851988:EHI851989 ERC851988:ERE851989 FAY851988:FBA851989 FKU851988:FKW851989 FUQ851988:FUS851989 GEM851988:GEO851989 GOI851988:GOK851989 GYE851988:GYG851989 HIA851988:HIC851989 HRW851988:HRY851989 IBS851988:IBU851989 ILO851988:ILQ851989 IVK851988:IVM851989 JFG851988:JFI851989 JPC851988:JPE851989 JYY851988:JZA851989 KIU851988:KIW851989 KSQ851988:KSS851989 LCM851988:LCO851989 LMI851988:LMK851989 LWE851988:LWG851989 MGA851988:MGC851989 MPW851988:MPY851989 MZS851988:MZU851989 NJO851988:NJQ851989 NTK851988:NTM851989 ODG851988:ODI851989 ONC851988:ONE851989 OWY851988:OXA851989 PGU851988:PGW851989 PQQ851988:PQS851989 QAM851988:QAO851989 QKI851988:QKK851989 QUE851988:QUG851989 REA851988:REC851989 RNW851988:RNY851989 RXS851988:RXU851989 SHO851988:SHQ851989 SRK851988:SRM851989 TBG851988:TBI851989 TLC851988:TLE851989 TUY851988:TVA851989 UEU851988:UEW851989 UOQ851988:UOS851989 UYM851988:UYO851989 VII851988:VIK851989 VSE851988:VSG851989 WCA851988:WCC851989 WLW851988:WLY851989 WVS851988:WVU851989 K917524:M917525 JG917524:JI917525 TC917524:TE917525 ACY917524:ADA917525 AMU917524:AMW917525 AWQ917524:AWS917525 BGM917524:BGO917525 BQI917524:BQK917525 CAE917524:CAG917525 CKA917524:CKC917525 CTW917524:CTY917525 DDS917524:DDU917525 DNO917524:DNQ917525 DXK917524:DXM917525 EHG917524:EHI917525 ERC917524:ERE917525 FAY917524:FBA917525 FKU917524:FKW917525 FUQ917524:FUS917525 GEM917524:GEO917525 GOI917524:GOK917525 GYE917524:GYG917525 HIA917524:HIC917525 HRW917524:HRY917525 IBS917524:IBU917525 ILO917524:ILQ917525 IVK917524:IVM917525 JFG917524:JFI917525 JPC917524:JPE917525 JYY917524:JZA917525 KIU917524:KIW917525 KSQ917524:KSS917525 LCM917524:LCO917525 LMI917524:LMK917525 LWE917524:LWG917525 MGA917524:MGC917525 MPW917524:MPY917525 MZS917524:MZU917525 NJO917524:NJQ917525 NTK917524:NTM917525 ODG917524:ODI917525 ONC917524:ONE917525 OWY917524:OXA917525 PGU917524:PGW917525 PQQ917524:PQS917525 QAM917524:QAO917525 QKI917524:QKK917525 QUE917524:QUG917525 REA917524:REC917525 RNW917524:RNY917525 RXS917524:RXU917525 SHO917524:SHQ917525 SRK917524:SRM917525 TBG917524:TBI917525 TLC917524:TLE917525 TUY917524:TVA917525 UEU917524:UEW917525 UOQ917524:UOS917525 UYM917524:UYO917525 VII917524:VIK917525 VSE917524:VSG917525 WCA917524:WCC917525 WLW917524:WLY917525 WVS917524:WVU917525 K983060:M983061 JG983060:JI983061 TC983060:TE983061 ACY983060:ADA983061 AMU983060:AMW983061 AWQ983060:AWS983061 BGM983060:BGO983061 BQI983060:BQK983061 CAE983060:CAG983061 CKA983060:CKC983061 CTW983060:CTY983061 DDS983060:DDU983061 DNO983060:DNQ983061 DXK983060:DXM983061 EHG983060:EHI983061 ERC983060:ERE983061 FAY983060:FBA983061 FKU983060:FKW983061 FUQ983060:FUS983061 GEM983060:GEO983061 GOI983060:GOK983061 GYE983060:GYG983061 HIA983060:HIC983061 HRW983060:HRY983061 IBS983060:IBU983061 ILO983060:ILQ983061 IVK983060:IVM983061 JFG983060:JFI983061 JPC983060:JPE983061 JYY983060:JZA983061 KIU983060:KIW983061 KSQ983060:KSS983061 LCM983060:LCO983061 LMI983060:LMK983061 LWE983060:LWG983061 MGA983060:MGC983061 MPW983060:MPY983061 MZS983060:MZU983061 NJO983060:NJQ983061 NTK983060:NTM983061 ODG983060:ODI983061 ONC983060:ONE983061 OWY983060:OXA983061 PGU983060:PGW983061 PQQ983060:PQS983061 QAM983060:QAO983061 QKI983060:QKK983061 QUE983060:QUG983061 REA983060:REC983061 RNW983060:RNY983061 RXS983060:RXU983061 SHO983060:SHQ983061 SRK983060:SRM983061 TBG983060:TBI983061 TLC983060:TLE983061 TUY983060:TVA983061 UEU983060:UEW983061 UOQ983060:UOS983061 UYM983060:UYO983061 VII983060:VIK983061 VSE983060:VSG983061 WCA983060:WCC983061 WLW983060:WLY983061 WVS983060:WVU983061 O20:P21 JK20:JL21 TG20:TH21 ADC20:ADD21 AMY20:AMZ21 AWU20:AWV21 BGQ20:BGR21 BQM20:BQN21 CAI20:CAJ21 CKE20:CKF21 CUA20:CUB21 DDW20:DDX21 DNS20:DNT21 DXO20:DXP21 EHK20:EHL21 ERG20:ERH21 FBC20:FBD21 FKY20:FKZ21 FUU20:FUV21 GEQ20:GER21 GOM20:GON21 GYI20:GYJ21 HIE20:HIF21 HSA20:HSB21 IBW20:IBX21 ILS20:ILT21 IVO20:IVP21 JFK20:JFL21 JPG20:JPH21 JZC20:JZD21 KIY20:KIZ21 KSU20:KSV21 LCQ20:LCR21 LMM20:LMN21 LWI20:LWJ21 MGE20:MGF21 MQA20:MQB21 MZW20:MZX21 NJS20:NJT21 NTO20:NTP21 ODK20:ODL21 ONG20:ONH21 OXC20:OXD21 PGY20:PGZ21 PQU20:PQV21 QAQ20:QAR21 QKM20:QKN21 QUI20:QUJ21 REE20:REF21 ROA20:ROB21 RXW20:RXX21 SHS20:SHT21 SRO20:SRP21 TBK20:TBL21 TLG20:TLH21 TVC20:TVD21 UEY20:UEZ21 UOU20:UOV21 UYQ20:UYR21 VIM20:VIN21 VSI20:VSJ21 WCE20:WCF21 WMA20:WMB21 WVW20:WVX21 O65556:P65557 JK65556:JL65557 TG65556:TH65557 ADC65556:ADD65557 AMY65556:AMZ65557 AWU65556:AWV65557 BGQ65556:BGR65557 BQM65556:BQN65557 CAI65556:CAJ65557 CKE65556:CKF65557 CUA65556:CUB65557 DDW65556:DDX65557 DNS65556:DNT65557 DXO65556:DXP65557 EHK65556:EHL65557 ERG65556:ERH65557 FBC65556:FBD65557 FKY65556:FKZ65557 FUU65556:FUV65557 GEQ65556:GER65557 GOM65556:GON65557 GYI65556:GYJ65557 HIE65556:HIF65557 HSA65556:HSB65557 IBW65556:IBX65557 ILS65556:ILT65557 IVO65556:IVP65557 JFK65556:JFL65557 JPG65556:JPH65557 JZC65556:JZD65557 KIY65556:KIZ65557 KSU65556:KSV65557 LCQ65556:LCR65557 LMM65556:LMN65557 LWI65556:LWJ65557 MGE65556:MGF65557 MQA65556:MQB65557 MZW65556:MZX65557 NJS65556:NJT65557 NTO65556:NTP65557 ODK65556:ODL65557 ONG65556:ONH65557 OXC65556:OXD65557 PGY65556:PGZ65557 PQU65556:PQV65557 QAQ65556:QAR65557 QKM65556:QKN65557 QUI65556:QUJ65557 REE65556:REF65557 ROA65556:ROB65557 RXW65556:RXX65557 SHS65556:SHT65557 SRO65556:SRP65557 TBK65556:TBL65557 TLG65556:TLH65557 TVC65556:TVD65557 UEY65556:UEZ65557 UOU65556:UOV65557 UYQ65556:UYR65557 VIM65556:VIN65557 VSI65556:VSJ65557 WCE65556:WCF65557 WMA65556:WMB65557 WVW65556:WVX65557 O131092:P131093 JK131092:JL131093 TG131092:TH131093 ADC131092:ADD131093 AMY131092:AMZ131093 AWU131092:AWV131093 BGQ131092:BGR131093 BQM131092:BQN131093 CAI131092:CAJ131093 CKE131092:CKF131093 CUA131092:CUB131093 DDW131092:DDX131093 DNS131092:DNT131093 DXO131092:DXP131093 EHK131092:EHL131093 ERG131092:ERH131093 FBC131092:FBD131093 FKY131092:FKZ131093 FUU131092:FUV131093 GEQ131092:GER131093 GOM131092:GON131093 GYI131092:GYJ131093 HIE131092:HIF131093 HSA131092:HSB131093 IBW131092:IBX131093 ILS131092:ILT131093 IVO131092:IVP131093 JFK131092:JFL131093 JPG131092:JPH131093 JZC131092:JZD131093 KIY131092:KIZ131093 KSU131092:KSV131093 LCQ131092:LCR131093 LMM131092:LMN131093 LWI131092:LWJ131093 MGE131092:MGF131093 MQA131092:MQB131093 MZW131092:MZX131093 NJS131092:NJT131093 NTO131092:NTP131093 ODK131092:ODL131093 ONG131092:ONH131093 OXC131092:OXD131093 PGY131092:PGZ131093 PQU131092:PQV131093 QAQ131092:QAR131093 QKM131092:QKN131093 QUI131092:QUJ131093 REE131092:REF131093 ROA131092:ROB131093 RXW131092:RXX131093 SHS131092:SHT131093 SRO131092:SRP131093 TBK131092:TBL131093 TLG131092:TLH131093 TVC131092:TVD131093 UEY131092:UEZ131093 UOU131092:UOV131093 UYQ131092:UYR131093 VIM131092:VIN131093 VSI131092:VSJ131093 WCE131092:WCF131093 WMA131092:WMB131093 WVW131092:WVX131093 O196628:P196629 JK196628:JL196629 TG196628:TH196629 ADC196628:ADD196629 AMY196628:AMZ196629 AWU196628:AWV196629 BGQ196628:BGR196629 BQM196628:BQN196629 CAI196628:CAJ196629 CKE196628:CKF196629 CUA196628:CUB196629 DDW196628:DDX196629 DNS196628:DNT196629 DXO196628:DXP196629 EHK196628:EHL196629 ERG196628:ERH196629 FBC196628:FBD196629 FKY196628:FKZ196629 FUU196628:FUV196629 GEQ196628:GER196629 GOM196628:GON196629 GYI196628:GYJ196629 HIE196628:HIF196629 HSA196628:HSB196629 IBW196628:IBX196629 ILS196628:ILT196629 IVO196628:IVP196629 JFK196628:JFL196629 JPG196628:JPH196629 JZC196628:JZD196629 KIY196628:KIZ196629 KSU196628:KSV196629 LCQ196628:LCR196629 LMM196628:LMN196629 LWI196628:LWJ196629 MGE196628:MGF196629 MQA196628:MQB196629 MZW196628:MZX196629 NJS196628:NJT196629 NTO196628:NTP196629 ODK196628:ODL196629 ONG196628:ONH196629 OXC196628:OXD196629 PGY196628:PGZ196629 PQU196628:PQV196629 QAQ196628:QAR196629 QKM196628:QKN196629 QUI196628:QUJ196629 REE196628:REF196629 ROA196628:ROB196629 RXW196628:RXX196629 SHS196628:SHT196629 SRO196628:SRP196629 TBK196628:TBL196629 TLG196628:TLH196629 TVC196628:TVD196629 UEY196628:UEZ196629 UOU196628:UOV196629 UYQ196628:UYR196629 VIM196628:VIN196629 VSI196628:VSJ196629 WCE196628:WCF196629 WMA196628:WMB196629 WVW196628:WVX196629 O262164:P262165 JK262164:JL262165 TG262164:TH262165 ADC262164:ADD262165 AMY262164:AMZ262165 AWU262164:AWV262165 BGQ262164:BGR262165 BQM262164:BQN262165 CAI262164:CAJ262165 CKE262164:CKF262165 CUA262164:CUB262165 DDW262164:DDX262165 DNS262164:DNT262165 DXO262164:DXP262165 EHK262164:EHL262165 ERG262164:ERH262165 FBC262164:FBD262165 FKY262164:FKZ262165 FUU262164:FUV262165 GEQ262164:GER262165 GOM262164:GON262165 GYI262164:GYJ262165 HIE262164:HIF262165 HSA262164:HSB262165 IBW262164:IBX262165 ILS262164:ILT262165 IVO262164:IVP262165 JFK262164:JFL262165 JPG262164:JPH262165 JZC262164:JZD262165 KIY262164:KIZ262165 KSU262164:KSV262165 LCQ262164:LCR262165 LMM262164:LMN262165 LWI262164:LWJ262165 MGE262164:MGF262165 MQA262164:MQB262165 MZW262164:MZX262165 NJS262164:NJT262165 NTO262164:NTP262165 ODK262164:ODL262165 ONG262164:ONH262165 OXC262164:OXD262165 PGY262164:PGZ262165 PQU262164:PQV262165 QAQ262164:QAR262165 QKM262164:QKN262165 QUI262164:QUJ262165 REE262164:REF262165 ROA262164:ROB262165 RXW262164:RXX262165 SHS262164:SHT262165 SRO262164:SRP262165 TBK262164:TBL262165 TLG262164:TLH262165 TVC262164:TVD262165 UEY262164:UEZ262165 UOU262164:UOV262165 UYQ262164:UYR262165 VIM262164:VIN262165 VSI262164:VSJ262165 WCE262164:WCF262165 WMA262164:WMB262165 WVW262164:WVX262165 O327700:P327701 JK327700:JL327701 TG327700:TH327701 ADC327700:ADD327701 AMY327700:AMZ327701 AWU327700:AWV327701 BGQ327700:BGR327701 BQM327700:BQN327701 CAI327700:CAJ327701 CKE327700:CKF327701 CUA327700:CUB327701 DDW327700:DDX327701 DNS327700:DNT327701 DXO327700:DXP327701 EHK327700:EHL327701 ERG327700:ERH327701 FBC327700:FBD327701 FKY327700:FKZ327701 FUU327700:FUV327701 GEQ327700:GER327701 GOM327700:GON327701 GYI327700:GYJ327701 HIE327700:HIF327701 HSA327700:HSB327701 IBW327700:IBX327701 ILS327700:ILT327701 IVO327700:IVP327701 JFK327700:JFL327701 JPG327700:JPH327701 JZC327700:JZD327701 KIY327700:KIZ327701 KSU327700:KSV327701 LCQ327700:LCR327701 LMM327700:LMN327701 LWI327700:LWJ327701 MGE327700:MGF327701 MQA327700:MQB327701 MZW327700:MZX327701 NJS327700:NJT327701 NTO327700:NTP327701 ODK327700:ODL327701 ONG327700:ONH327701 OXC327700:OXD327701 PGY327700:PGZ327701 PQU327700:PQV327701 QAQ327700:QAR327701 QKM327700:QKN327701 QUI327700:QUJ327701 REE327700:REF327701 ROA327700:ROB327701 RXW327700:RXX327701 SHS327700:SHT327701 SRO327700:SRP327701 TBK327700:TBL327701 TLG327700:TLH327701 TVC327700:TVD327701 UEY327700:UEZ327701 UOU327700:UOV327701 UYQ327700:UYR327701 VIM327700:VIN327701 VSI327700:VSJ327701 WCE327700:WCF327701 WMA327700:WMB327701 WVW327700:WVX327701 O393236:P393237 JK393236:JL393237 TG393236:TH393237 ADC393236:ADD393237 AMY393236:AMZ393237 AWU393236:AWV393237 BGQ393236:BGR393237 BQM393236:BQN393237 CAI393236:CAJ393237 CKE393236:CKF393237 CUA393236:CUB393237 DDW393236:DDX393237 DNS393236:DNT393237 DXO393236:DXP393237 EHK393236:EHL393237 ERG393236:ERH393237 FBC393236:FBD393237 FKY393236:FKZ393237 FUU393236:FUV393237 GEQ393236:GER393237 GOM393236:GON393237 GYI393236:GYJ393237 HIE393236:HIF393237 HSA393236:HSB393237 IBW393236:IBX393237 ILS393236:ILT393237 IVO393236:IVP393237 JFK393236:JFL393237 JPG393236:JPH393237 JZC393236:JZD393237 KIY393236:KIZ393237 KSU393236:KSV393237 LCQ393236:LCR393237 LMM393236:LMN393237 LWI393236:LWJ393237 MGE393236:MGF393237 MQA393236:MQB393237 MZW393236:MZX393237 NJS393236:NJT393237 NTO393236:NTP393237 ODK393236:ODL393237 ONG393236:ONH393237 OXC393236:OXD393237 PGY393236:PGZ393237 PQU393236:PQV393237 QAQ393236:QAR393237 QKM393236:QKN393237 QUI393236:QUJ393237 REE393236:REF393237 ROA393236:ROB393237 RXW393236:RXX393237 SHS393236:SHT393237 SRO393236:SRP393237 TBK393236:TBL393237 TLG393236:TLH393237 TVC393236:TVD393237 UEY393236:UEZ393237 UOU393236:UOV393237 UYQ393236:UYR393237 VIM393236:VIN393237 VSI393236:VSJ393237 WCE393236:WCF393237 WMA393236:WMB393237 WVW393236:WVX393237 O458772:P458773 JK458772:JL458773 TG458772:TH458773 ADC458772:ADD458773 AMY458772:AMZ458773 AWU458772:AWV458773 BGQ458772:BGR458773 BQM458772:BQN458773 CAI458772:CAJ458773 CKE458772:CKF458773 CUA458772:CUB458773 DDW458772:DDX458773 DNS458772:DNT458773 DXO458772:DXP458773 EHK458772:EHL458773 ERG458772:ERH458773 FBC458772:FBD458773 FKY458772:FKZ458773 FUU458772:FUV458773 GEQ458772:GER458773 GOM458772:GON458773 GYI458772:GYJ458773 HIE458772:HIF458773 HSA458772:HSB458773 IBW458772:IBX458773 ILS458772:ILT458773 IVO458772:IVP458773 JFK458772:JFL458773 JPG458772:JPH458773 JZC458772:JZD458773 KIY458772:KIZ458773 KSU458772:KSV458773 LCQ458772:LCR458773 LMM458772:LMN458773 LWI458772:LWJ458773 MGE458772:MGF458773 MQA458772:MQB458773 MZW458772:MZX458773 NJS458772:NJT458773 NTO458772:NTP458773 ODK458772:ODL458773 ONG458772:ONH458773 OXC458772:OXD458773 PGY458772:PGZ458773 PQU458772:PQV458773 QAQ458772:QAR458773 QKM458772:QKN458773 QUI458772:QUJ458773 REE458772:REF458773 ROA458772:ROB458773 RXW458772:RXX458773 SHS458772:SHT458773 SRO458772:SRP458773 TBK458772:TBL458773 TLG458772:TLH458773 TVC458772:TVD458773 UEY458772:UEZ458773 UOU458772:UOV458773 UYQ458772:UYR458773 VIM458772:VIN458773 VSI458772:VSJ458773 WCE458772:WCF458773 WMA458772:WMB458773 WVW458772:WVX458773 O524308:P524309 JK524308:JL524309 TG524308:TH524309 ADC524308:ADD524309 AMY524308:AMZ524309 AWU524308:AWV524309 BGQ524308:BGR524309 BQM524308:BQN524309 CAI524308:CAJ524309 CKE524308:CKF524309 CUA524308:CUB524309 DDW524308:DDX524309 DNS524308:DNT524309 DXO524308:DXP524309 EHK524308:EHL524309 ERG524308:ERH524309 FBC524308:FBD524309 FKY524308:FKZ524309 FUU524308:FUV524309 GEQ524308:GER524309 GOM524308:GON524309 GYI524308:GYJ524309 HIE524308:HIF524309 HSA524308:HSB524309 IBW524308:IBX524309 ILS524308:ILT524309 IVO524308:IVP524309 JFK524308:JFL524309 JPG524308:JPH524309 JZC524308:JZD524309 KIY524308:KIZ524309 KSU524308:KSV524309 LCQ524308:LCR524309 LMM524308:LMN524309 LWI524308:LWJ524309 MGE524308:MGF524309 MQA524308:MQB524309 MZW524308:MZX524309 NJS524308:NJT524309 NTO524308:NTP524309 ODK524308:ODL524309 ONG524308:ONH524309 OXC524308:OXD524309 PGY524308:PGZ524309 PQU524308:PQV524309 QAQ524308:QAR524309 QKM524308:QKN524309 QUI524308:QUJ524309 REE524308:REF524309 ROA524308:ROB524309 RXW524308:RXX524309 SHS524308:SHT524309 SRO524308:SRP524309 TBK524308:TBL524309 TLG524308:TLH524309 TVC524308:TVD524309 UEY524308:UEZ524309 UOU524308:UOV524309 UYQ524308:UYR524309 VIM524308:VIN524309 VSI524308:VSJ524309 WCE524308:WCF524309 WMA524308:WMB524309 WVW524308:WVX524309 O589844:P589845 JK589844:JL589845 TG589844:TH589845 ADC589844:ADD589845 AMY589844:AMZ589845 AWU589844:AWV589845 BGQ589844:BGR589845 BQM589844:BQN589845 CAI589844:CAJ589845 CKE589844:CKF589845 CUA589844:CUB589845 DDW589844:DDX589845 DNS589844:DNT589845 DXO589844:DXP589845 EHK589844:EHL589845 ERG589844:ERH589845 FBC589844:FBD589845 FKY589844:FKZ589845 FUU589844:FUV589845 GEQ589844:GER589845 GOM589844:GON589845 GYI589844:GYJ589845 HIE589844:HIF589845 HSA589844:HSB589845 IBW589844:IBX589845 ILS589844:ILT589845 IVO589844:IVP589845 JFK589844:JFL589845 JPG589844:JPH589845 JZC589844:JZD589845 KIY589844:KIZ589845 KSU589844:KSV589845 LCQ589844:LCR589845 LMM589844:LMN589845 LWI589844:LWJ589845 MGE589844:MGF589845 MQA589844:MQB589845 MZW589844:MZX589845 NJS589844:NJT589845 NTO589844:NTP589845 ODK589844:ODL589845 ONG589844:ONH589845 OXC589844:OXD589845 PGY589844:PGZ589845 PQU589844:PQV589845 QAQ589844:QAR589845 QKM589844:QKN589845 QUI589844:QUJ589845 REE589844:REF589845 ROA589844:ROB589845 RXW589844:RXX589845 SHS589844:SHT589845 SRO589844:SRP589845 TBK589844:TBL589845 TLG589844:TLH589845 TVC589844:TVD589845 UEY589844:UEZ589845 UOU589844:UOV589845 UYQ589844:UYR589845 VIM589844:VIN589845 VSI589844:VSJ589845 WCE589844:WCF589845 WMA589844:WMB589845 WVW589844:WVX589845 O655380:P655381 JK655380:JL655381 TG655380:TH655381 ADC655380:ADD655381 AMY655380:AMZ655381 AWU655380:AWV655381 BGQ655380:BGR655381 BQM655380:BQN655381 CAI655380:CAJ655381 CKE655380:CKF655381 CUA655380:CUB655381 DDW655380:DDX655381 DNS655380:DNT655381 DXO655380:DXP655381 EHK655380:EHL655381 ERG655380:ERH655381 FBC655380:FBD655381 FKY655380:FKZ655381 FUU655380:FUV655381 GEQ655380:GER655381 GOM655380:GON655381 GYI655380:GYJ655381 HIE655380:HIF655381 HSA655380:HSB655381 IBW655380:IBX655381 ILS655380:ILT655381 IVO655380:IVP655381 JFK655380:JFL655381 JPG655380:JPH655381 JZC655380:JZD655381 KIY655380:KIZ655381 KSU655380:KSV655381 LCQ655380:LCR655381 LMM655380:LMN655381 LWI655380:LWJ655381 MGE655380:MGF655381 MQA655380:MQB655381 MZW655380:MZX655381 NJS655380:NJT655381 NTO655380:NTP655381 ODK655380:ODL655381 ONG655380:ONH655381 OXC655380:OXD655381 PGY655380:PGZ655381 PQU655380:PQV655381 QAQ655380:QAR655381 QKM655380:QKN655381 QUI655380:QUJ655381 REE655380:REF655381 ROA655380:ROB655381 RXW655380:RXX655381 SHS655380:SHT655381 SRO655380:SRP655381 TBK655380:TBL655381 TLG655380:TLH655381 TVC655380:TVD655381 UEY655380:UEZ655381 UOU655380:UOV655381 UYQ655380:UYR655381 VIM655380:VIN655381 VSI655380:VSJ655381 WCE655380:WCF655381 WMA655380:WMB655381 WVW655380:WVX655381 O720916:P720917 JK720916:JL720917 TG720916:TH720917 ADC720916:ADD720917 AMY720916:AMZ720917 AWU720916:AWV720917 BGQ720916:BGR720917 BQM720916:BQN720917 CAI720916:CAJ720917 CKE720916:CKF720917 CUA720916:CUB720917 DDW720916:DDX720917 DNS720916:DNT720917 DXO720916:DXP720917 EHK720916:EHL720917 ERG720916:ERH720917 FBC720916:FBD720917 FKY720916:FKZ720917 FUU720916:FUV720917 GEQ720916:GER720917 GOM720916:GON720917 GYI720916:GYJ720917 HIE720916:HIF720917 HSA720916:HSB720917 IBW720916:IBX720917 ILS720916:ILT720917 IVO720916:IVP720917 JFK720916:JFL720917 JPG720916:JPH720917 JZC720916:JZD720917 KIY720916:KIZ720917 KSU720916:KSV720917 LCQ720916:LCR720917 LMM720916:LMN720917 LWI720916:LWJ720917 MGE720916:MGF720917 MQA720916:MQB720917 MZW720916:MZX720917 NJS720916:NJT720917 NTO720916:NTP720917 ODK720916:ODL720917 ONG720916:ONH720917 OXC720916:OXD720917 PGY720916:PGZ720917 PQU720916:PQV720917 QAQ720916:QAR720917 QKM720916:QKN720917 QUI720916:QUJ720917 REE720916:REF720917 ROA720916:ROB720917 RXW720916:RXX720917 SHS720916:SHT720917 SRO720916:SRP720917 TBK720916:TBL720917 TLG720916:TLH720917 TVC720916:TVD720917 UEY720916:UEZ720917 UOU720916:UOV720917 UYQ720916:UYR720917 VIM720916:VIN720917 VSI720916:VSJ720917 WCE720916:WCF720917 WMA720916:WMB720917 WVW720916:WVX720917 O786452:P786453 JK786452:JL786453 TG786452:TH786453 ADC786452:ADD786453 AMY786452:AMZ786453 AWU786452:AWV786453 BGQ786452:BGR786453 BQM786452:BQN786453 CAI786452:CAJ786453 CKE786452:CKF786453 CUA786452:CUB786453 DDW786452:DDX786453 DNS786452:DNT786453 DXO786452:DXP786453 EHK786452:EHL786453 ERG786452:ERH786453 FBC786452:FBD786453 FKY786452:FKZ786453 FUU786452:FUV786453 GEQ786452:GER786453 GOM786452:GON786453 GYI786452:GYJ786453 HIE786452:HIF786453 HSA786452:HSB786453 IBW786452:IBX786453 ILS786452:ILT786453 IVO786452:IVP786453 JFK786452:JFL786453 JPG786452:JPH786453 JZC786452:JZD786453 KIY786452:KIZ786453 KSU786452:KSV786453 LCQ786452:LCR786453 LMM786452:LMN786453 LWI786452:LWJ786453 MGE786452:MGF786453 MQA786452:MQB786453 MZW786452:MZX786453 NJS786452:NJT786453 NTO786452:NTP786453 ODK786452:ODL786453 ONG786452:ONH786453 OXC786452:OXD786453 PGY786452:PGZ786453 PQU786452:PQV786453 QAQ786452:QAR786453 QKM786452:QKN786453 QUI786452:QUJ786453 REE786452:REF786453 ROA786452:ROB786453 RXW786452:RXX786453 SHS786452:SHT786453 SRO786452:SRP786453 TBK786452:TBL786453 TLG786452:TLH786453 TVC786452:TVD786453 UEY786452:UEZ786453 UOU786452:UOV786453 UYQ786452:UYR786453 VIM786452:VIN786453 VSI786452:VSJ786453 WCE786452:WCF786453 WMA786452:WMB786453 WVW786452:WVX786453 O851988:P851989 JK851988:JL851989 TG851988:TH851989 ADC851988:ADD851989 AMY851988:AMZ851989 AWU851988:AWV851989 BGQ851988:BGR851989 BQM851988:BQN851989 CAI851988:CAJ851989 CKE851988:CKF851989 CUA851988:CUB851989 DDW851988:DDX851989 DNS851988:DNT851989 DXO851988:DXP851989 EHK851988:EHL851989 ERG851988:ERH851989 FBC851988:FBD851989 FKY851988:FKZ851989 FUU851988:FUV851989 GEQ851988:GER851989 GOM851988:GON851989 GYI851988:GYJ851989 HIE851988:HIF851989 HSA851988:HSB851989 IBW851988:IBX851989 ILS851988:ILT851989 IVO851988:IVP851989 JFK851988:JFL851989 JPG851988:JPH851989 JZC851988:JZD851989 KIY851988:KIZ851989 KSU851988:KSV851989 LCQ851988:LCR851989 LMM851988:LMN851989 LWI851988:LWJ851989 MGE851988:MGF851989 MQA851988:MQB851989 MZW851988:MZX851989 NJS851988:NJT851989 NTO851988:NTP851989 ODK851988:ODL851989 ONG851988:ONH851989 OXC851988:OXD851989 PGY851988:PGZ851989 PQU851988:PQV851989 QAQ851988:QAR851989 QKM851988:QKN851989 QUI851988:QUJ851989 REE851988:REF851989 ROA851988:ROB851989 RXW851988:RXX851989 SHS851988:SHT851989 SRO851988:SRP851989 TBK851988:TBL851989 TLG851988:TLH851989 TVC851988:TVD851989 UEY851988:UEZ851989 UOU851988:UOV851989 UYQ851988:UYR851989 VIM851988:VIN851989 VSI851988:VSJ851989 WCE851988:WCF851989 WMA851988:WMB851989 WVW851988:WVX851989 O917524:P917525 JK917524:JL917525 TG917524:TH917525 ADC917524:ADD917525 AMY917524:AMZ917525 AWU917524:AWV917525 BGQ917524:BGR917525 BQM917524:BQN917525 CAI917524:CAJ917525 CKE917524:CKF917525 CUA917524:CUB917525 DDW917524:DDX917525 DNS917524:DNT917525 DXO917524:DXP917525 EHK917524:EHL917525 ERG917524:ERH917525 FBC917524:FBD917525 FKY917524:FKZ917525 FUU917524:FUV917525 GEQ917524:GER917525 GOM917524:GON917525 GYI917524:GYJ917525 HIE917524:HIF917525 HSA917524:HSB917525 IBW917524:IBX917525 ILS917524:ILT917525 IVO917524:IVP917525 JFK917524:JFL917525 JPG917524:JPH917525 JZC917524:JZD917525 KIY917524:KIZ917525 KSU917524:KSV917525 LCQ917524:LCR917525 LMM917524:LMN917525 LWI917524:LWJ917525 MGE917524:MGF917525 MQA917524:MQB917525 MZW917524:MZX917525 NJS917524:NJT917525 NTO917524:NTP917525 ODK917524:ODL917525 ONG917524:ONH917525 OXC917524:OXD917525 PGY917524:PGZ917525 PQU917524:PQV917525 QAQ917524:QAR917525 QKM917524:QKN917525 QUI917524:QUJ917525 REE917524:REF917525 ROA917524:ROB917525 RXW917524:RXX917525 SHS917524:SHT917525 SRO917524:SRP917525 TBK917524:TBL917525 TLG917524:TLH917525 TVC917524:TVD917525 UEY917524:UEZ917525 UOU917524:UOV917525 UYQ917524:UYR917525 VIM917524:VIN917525 VSI917524:VSJ917525 WCE917524:WCF917525 WMA917524:WMB917525 WVW917524:WVX917525 O983060:P983061 JK983060:JL983061 TG983060:TH983061 ADC983060:ADD983061 AMY983060:AMZ983061 AWU983060:AWV983061 BGQ983060:BGR983061 BQM983060:BQN983061 CAI983060:CAJ983061 CKE983060:CKF983061 CUA983060:CUB983061 DDW983060:DDX983061 DNS983060:DNT983061 DXO983060:DXP983061 EHK983060:EHL983061 ERG983060:ERH983061 FBC983060:FBD983061 FKY983060:FKZ983061 FUU983060:FUV983061 GEQ983060:GER983061 GOM983060:GON983061 GYI983060:GYJ983061 HIE983060:HIF983061 HSA983060:HSB983061 IBW983060:IBX983061 ILS983060:ILT983061 IVO983060:IVP983061 JFK983060:JFL983061 JPG983060:JPH983061 JZC983060:JZD983061 KIY983060:KIZ983061 KSU983060:KSV983061 LCQ983060:LCR983061 LMM983060:LMN983061 LWI983060:LWJ983061 MGE983060:MGF983061 MQA983060:MQB983061 MZW983060:MZX983061 NJS983060:NJT983061 NTO983060:NTP983061 ODK983060:ODL983061 ONG983060:ONH983061 OXC983060:OXD983061 PGY983060:PGZ983061 PQU983060:PQV983061 QAQ983060:QAR983061 QKM983060:QKN983061 QUI983060:QUJ983061 REE983060:REF983061 ROA983060:ROB983061 RXW983060:RXX983061 SHS983060:SHT983061 SRO983060:SRP983061 TBK983060:TBL983061 TLG983060:TLH983061 TVC983060:TVD983061 UEY983060:UEZ983061 UOU983060:UOV983061 UYQ983060:UYR983061 VIM983060:VIN983061 VSI983060:VSJ983061 WCE983060:WCF983061 WMA983060:WMB983061 WVW983060:WVX983061 WVW983063:WVX983066 IZ23:JB26 SV23:SX26 ACR23:ACT26 AMN23:AMP26 AWJ23:AWL26 BGF23:BGH26 BQB23:BQD26 BZX23:BZZ26 CJT23:CJV26 CTP23:CTR26 DDL23:DDN26 DNH23:DNJ26 DXD23:DXF26 EGZ23:EHB26 EQV23:EQX26 FAR23:FAT26 FKN23:FKP26 FUJ23:FUL26 GEF23:GEH26 GOB23:GOD26 GXX23:GXZ26 HHT23:HHV26 HRP23:HRR26 IBL23:IBN26 ILH23:ILJ26 IVD23:IVF26 JEZ23:JFB26 JOV23:JOX26 JYR23:JYT26 KIN23:KIP26 KSJ23:KSL26 LCF23:LCH26 LMB23:LMD26 LVX23:LVZ26 MFT23:MFV26 MPP23:MPR26 MZL23:MZN26 NJH23:NJJ26 NTD23:NTF26 OCZ23:ODB26 OMV23:OMX26 OWR23:OWT26 PGN23:PGP26 PQJ23:PQL26 QAF23:QAH26 QKB23:QKD26 QTX23:QTZ26 RDT23:RDV26 RNP23:RNR26 RXL23:RXN26 SHH23:SHJ26 SRD23:SRF26 TAZ23:TBB26 TKV23:TKX26 TUR23:TUT26 UEN23:UEP26 UOJ23:UOL26 UYF23:UYH26 VIB23:VID26 VRX23:VRZ26 WBT23:WBV26 WLP23:WLR26 WVL23:WVN26 D65559:F65562 IZ65559:JB65562 SV65559:SX65562 ACR65559:ACT65562 AMN65559:AMP65562 AWJ65559:AWL65562 BGF65559:BGH65562 BQB65559:BQD65562 BZX65559:BZZ65562 CJT65559:CJV65562 CTP65559:CTR65562 DDL65559:DDN65562 DNH65559:DNJ65562 DXD65559:DXF65562 EGZ65559:EHB65562 EQV65559:EQX65562 FAR65559:FAT65562 FKN65559:FKP65562 FUJ65559:FUL65562 GEF65559:GEH65562 GOB65559:GOD65562 GXX65559:GXZ65562 HHT65559:HHV65562 HRP65559:HRR65562 IBL65559:IBN65562 ILH65559:ILJ65562 IVD65559:IVF65562 JEZ65559:JFB65562 JOV65559:JOX65562 JYR65559:JYT65562 KIN65559:KIP65562 KSJ65559:KSL65562 LCF65559:LCH65562 LMB65559:LMD65562 LVX65559:LVZ65562 MFT65559:MFV65562 MPP65559:MPR65562 MZL65559:MZN65562 NJH65559:NJJ65562 NTD65559:NTF65562 OCZ65559:ODB65562 OMV65559:OMX65562 OWR65559:OWT65562 PGN65559:PGP65562 PQJ65559:PQL65562 QAF65559:QAH65562 QKB65559:QKD65562 QTX65559:QTZ65562 RDT65559:RDV65562 RNP65559:RNR65562 RXL65559:RXN65562 SHH65559:SHJ65562 SRD65559:SRF65562 TAZ65559:TBB65562 TKV65559:TKX65562 TUR65559:TUT65562 UEN65559:UEP65562 UOJ65559:UOL65562 UYF65559:UYH65562 VIB65559:VID65562 VRX65559:VRZ65562 WBT65559:WBV65562 WLP65559:WLR65562 WVL65559:WVN65562 D131095:F131098 IZ131095:JB131098 SV131095:SX131098 ACR131095:ACT131098 AMN131095:AMP131098 AWJ131095:AWL131098 BGF131095:BGH131098 BQB131095:BQD131098 BZX131095:BZZ131098 CJT131095:CJV131098 CTP131095:CTR131098 DDL131095:DDN131098 DNH131095:DNJ131098 DXD131095:DXF131098 EGZ131095:EHB131098 EQV131095:EQX131098 FAR131095:FAT131098 FKN131095:FKP131098 FUJ131095:FUL131098 GEF131095:GEH131098 GOB131095:GOD131098 GXX131095:GXZ131098 HHT131095:HHV131098 HRP131095:HRR131098 IBL131095:IBN131098 ILH131095:ILJ131098 IVD131095:IVF131098 JEZ131095:JFB131098 JOV131095:JOX131098 JYR131095:JYT131098 KIN131095:KIP131098 KSJ131095:KSL131098 LCF131095:LCH131098 LMB131095:LMD131098 LVX131095:LVZ131098 MFT131095:MFV131098 MPP131095:MPR131098 MZL131095:MZN131098 NJH131095:NJJ131098 NTD131095:NTF131098 OCZ131095:ODB131098 OMV131095:OMX131098 OWR131095:OWT131098 PGN131095:PGP131098 PQJ131095:PQL131098 QAF131095:QAH131098 QKB131095:QKD131098 QTX131095:QTZ131098 RDT131095:RDV131098 RNP131095:RNR131098 RXL131095:RXN131098 SHH131095:SHJ131098 SRD131095:SRF131098 TAZ131095:TBB131098 TKV131095:TKX131098 TUR131095:TUT131098 UEN131095:UEP131098 UOJ131095:UOL131098 UYF131095:UYH131098 VIB131095:VID131098 VRX131095:VRZ131098 WBT131095:WBV131098 WLP131095:WLR131098 WVL131095:WVN131098 D196631:F196634 IZ196631:JB196634 SV196631:SX196634 ACR196631:ACT196634 AMN196631:AMP196634 AWJ196631:AWL196634 BGF196631:BGH196634 BQB196631:BQD196634 BZX196631:BZZ196634 CJT196631:CJV196634 CTP196631:CTR196634 DDL196631:DDN196634 DNH196631:DNJ196634 DXD196631:DXF196634 EGZ196631:EHB196634 EQV196631:EQX196634 FAR196631:FAT196634 FKN196631:FKP196634 FUJ196631:FUL196634 GEF196631:GEH196634 GOB196631:GOD196634 GXX196631:GXZ196634 HHT196631:HHV196634 HRP196631:HRR196634 IBL196631:IBN196634 ILH196631:ILJ196634 IVD196631:IVF196634 JEZ196631:JFB196634 JOV196631:JOX196634 JYR196631:JYT196634 KIN196631:KIP196634 KSJ196631:KSL196634 LCF196631:LCH196634 LMB196631:LMD196634 LVX196631:LVZ196634 MFT196631:MFV196634 MPP196631:MPR196634 MZL196631:MZN196634 NJH196631:NJJ196634 NTD196631:NTF196634 OCZ196631:ODB196634 OMV196631:OMX196634 OWR196631:OWT196634 PGN196631:PGP196634 PQJ196631:PQL196634 QAF196631:QAH196634 QKB196631:QKD196634 QTX196631:QTZ196634 RDT196631:RDV196634 RNP196631:RNR196634 RXL196631:RXN196634 SHH196631:SHJ196634 SRD196631:SRF196634 TAZ196631:TBB196634 TKV196631:TKX196634 TUR196631:TUT196634 UEN196631:UEP196634 UOJ196631:UOL196634 UYF196631:UYH196634 VIB196631:VID196634 VRX196631:VRZ196634 WBT196631:WBV196634 WLP196631:WLR196634 WVL196631:WVN196634 D262167:F262170 IZ262167:JB262170 SV262167:SX262170 ACR262167:ACT262170 AMN262167:AMP262170 AWJ262167:AWL262170 BGF262167:BGH262170 BQB262167:BQD262170 BZX262167:BZZ262170 CJT262167:CJV262170 CTP262167:CTR262170 DDL262167:DDN262170 DNH262167:DNJ262170 DXD262167:DXF262170 EGZ262167:EHB262170 EQV262167:EQX262170 FAR262167:FAT262170 FKN262167:FKP262170 FUJ262167:FUL262170 GEF262167:GEH262170 GOB262167:GOD262170 GXX262167:GXZ262170 HHT262167:HHV262170 HRP262167:HRR262170 IBL262167:IBN262170 ILH262167:ILJ262170 IVD262167:IVF262170 JEZ262167:JFB262170 JOV262167:JOX262170 JYR262167:JYT262170 KIN262167:KIP262170 KSJ262167:KSL262170 LCF262167:LCH262170 LMB262167:LMD262170 LVX262167:LVZ262170 MFT262167:MFV262170 MPP262167:MPR262170 MZL262167:MZN262170 NJH262167:NJJ262170 NTD262167:NTF262170 OCZ262167:ODB262170 OMV262167:OMX262170 OWR262167:OWT262170 PGN262167:PGP262170 PQJ262167:PQL262170 QAF262167:QAH262170 QKB262167:QKD262170 QTX262167:QTZ262170 RDT262167:RDV262170 RNP262167:RNR262170 RXL262167:RXN262170 SHH262167:SHJ262170 SRD262167:SRF262170 TAZ262167:TBB262170 TKV262167:TKX262170 TUR262167:TUT262170 UEN262167:UEP262170 UOJ262167:UOL262170 UYF262167:UYH262170 VIB262167:VID262170 VRX262167:VRZ262170 WBT262167:WBV262170 WLP262167:WLR262170 WVL262167:WVN262170 D327703:F327706 IZ327703:JB327706 SV327703:SX327706 ACR327703:ACT327706 AMN327703:AMP327706 AWJ327703:AWL327706 BGF327703:BGH327706 BQB327703:BQD327706 BZX327703:BZZ327706 CJT327703:CJV327706 CTP327703:CTR327706 DDL327703:DDN327706 DNH327703:DNJ327706 DXD327703:DXF327706 EGZ327703:EHB327706 EQV327703:EQX327706 FAR327703:FAT327706 FKN327703:FKP327706 FUJ327703:FUL327706 GEF327703:GEH327706 GOB327703:GOD327706 GXX327703:GXZ327706 HHT327703:HHV327706 HRP327703:HRR327706 IBL327703:IBN327706 ILH327703:ILJ327706 IVD327703:IVF327706 JEZ327703:JFB327706 JOV327703:JOX327706 JYR327703:JYT327706 KIN327703:KIP327706 KSJ327703:KSL327706 LCF327703:LCH327706 LMB327703:LMD327706 LVX327703:LVZ327706 MFT327703:MFV327706 MPP327703:MPR327706 MZL327703:MZN327706 NJH327703:NJJ327706 NTD327703:NTF327706 OCZ327703:ODB327706 OMV327703:OMX327706 OWR327703:OWT327706 PGN327703:PGP327706 PQJ327703:PQL327706 QAF327703:QAH327706 QKB327703:QKD327706 QTX327703:QTZ327706 RDT327703:RDV327706 RNP327703:RNR327706 RXL327703:RXN327706 SHH327703:SHJ327706 SRD327703:SRF327706 TAZ327703:TBB327706 TKV327703:TKX327706 TUR327703:TUT327706 UEN327703:UEP327706 UOJ327703:UOL327706 UYF327703:UYH327706 VIB327703:VID327706 VRX327703:VRZ327706 WBT327703:WBV327706 WLP327703:WLR327706 WVL327703:WVN327706 D393239:F393242 IZ393239:JB393242 SV393239:SX393242 ACR393239:ACT393242 AMN393239:AMP393242 AWJ393239:AWL393242 BGF393239:BGH393242 BQB393239:BQD393242 BZX393239:BZZ393242 CJT393239:CJV393242 CTP393239:CTR393242 DDL393239:DDN393242 DNH393239:DNJ393242 DXD393239:DXF393242 EGZ393239:EHB393242 EQV393239:EQX393242 FAR393239:FAT393242 FKN393239:FKP393242 FUJ393239:FUL393242 GEF393239:GEH393242 GOB393239:GOD393242 GXX393239:GXZ393242 HHT393239:HHV393242 HRP393239:HRR393242 IBL393239:IBN393242 ILH393239:ILJ393242 IVD393239:IVF393242 JEZ393239:JFB393242 JOV393239:JOX393242 JYR393239:JYT393242 KIN393239:KIP393242 KSJ393239:KSL393242 LCF393239:LCH393242 LMB393239:LMD393242 LVX393239:LVZ393242 MFT393239:MFV393242 MPP393239:MPR393242 MZL393239:MZN393242 NJH393239:NJJ393242 NTD393239:NTF393242 OCZ393239:ODB393242 OMV393239:OMX393242 OWR393239:OWT393242 PGN393239:PGP393242 PQJ393239:PQL393242 QAF393239:QAH393242 QKB393239:QKD393242 QTX393239:QTZ393242 RDT393239:RDV393242 RNP393239:RNR393242 RXL393239:RXN393242 SHH393239:SHJ393242 SRD393239:SRF393242 TAZ393239:TBB393242 TKV393239:TKX393242 TUR393239:TUT393242 UEN393239:UEP393242 UOJ393239:UOL393242 UYF393239:UYH393242 VIB393239:VID393242 VRX393239:VRZ393242 WBT393239:WBV393242 WLP393239:WLR393242 WVL393239:WVN393242 D458775:F458778 IZ458775:JB458778 SV458775:SX458778 ACR458775:ACT458778 AMN458775:AMP458778 AWJ458775:AWL458778 BGF458775:BGH458778 BQB458775:BQD458778 BZX458775:BZZ458778 CJT458775:CJV458778 CTP458775:CTR458778 DDL458775:DDN458778 DNH458775:DNJ458778 DXD458775:DXF458778 EGZ458775:EHB458778 EQV458775:EQX458778 FAR458775:FAT458778 FKN458775:FKP458778 FUJ458775:FUL458778 GEF458775:GEH458778 GOB458775:GOD458778 GXX458775:GXZ458778 HHT458775:HHV458778 HRP458775:HRR458778 IBL458775:IBN458778 ILH458775:ILJ458778 IVD458775:IVF458778 JEZ458775:JFB458778 JOV458775:JOX458778 JYR458775:JYT458778 KIN458775:KIP458778 KSJ458775:KSL458778 LCF458775:LCH458778 LMB458775:LMD458778 LVX458775:LVZ458778 MFT458775:MFV458778 MPP458775:MPR458778 MZL458775:MZN458778 NJH458775:NJJ458778 NTD458775:NTF458778 OCZ458775:ODB458778 OMV458775:OMX458778 OWR458775:OWT458778 PGN458775:PGP458778 PQJ458775:PQL458778 QAF458775:QAH458778 QKB458775:QKD458778 QTX458775:QTZ458778 RDT458775:RDV458778 RNP458775:RNR458778 RXL458775:RXN458778 SHH458775:SHJ458778 SRD458775:SRF458778 TAZ458775:TBB458778 TKV458775:TKX458778 TUR458775:TUT458778 UEN458775:UEP458778 UOJ458775:UOL458778 UYF458775:UYH458778 VIB458775:VID458778 VRX458775:VRZ458778 WBT458775:WBV458778 WLP458775:WLR458778 WVL458775:WVN458778 D524311:F524314 IZ524311:JB524314 SV524311:SX524314 ACR524311:ACT524314 AMN524311:AMP524314 AWJ524311:AWL524314 BGF524311:BGH524314 BQB524311:BQD524314 BZX524311:BZZ524314 CJT524311:CJV524314 CTP524311:CTR524314 DDL524311:DDN524314 DNH524311:DNJ524314 DXD524311:DXF524314 EGZ524311:EHB524314 EQV524311:EQX524314 FAR524311:FAT524314 FKN524311:FKP524314 FUJ524311:FUL524314 GEF524311:GEH524314 GOB524311:GOD524314 GXX524311:GXZ524314 HHT524311:HHV524314 HRP524311:HRR524314 IBL524311:IBN524314 ILH524311:ILJ524314 IVD524311:IVF524314 JEZ524311:JFB524314 JOV524311:JOX524314 JYR524311:JYT524314 KIN524311:KIP524314 KSJ524311:KSL524314 LCF524311:LCH524314 LMB524311:LMD524314 LVX524311:LVZ524314 MFT524311:MFV524314 MPP524311:MPR524314 MZL524311:MZN524314 NJH524311:NJJ524314 NTD524311:NTF524314 OCZ524311:ODB524314 OMV524311:OMX524314 OWR524311:OWT524314 PGN524311:PGP524314 PQJ524311:PQL524314 QAF524311:QAH524314 QKB524311:QKD524314 QTX524311:QTZ524314 RDT524311:RDV524314 RNP524311:RNR524314 RXL524311:RXN524314 SHH524311:SHJ524314 SRD524311:SRF524314 TAZ524311:TBB524314 TKV524311:TKX524314 TUR524311:TUT524314 UEN524311:UEP524314 UOJ524311:UOL524314 UYF524311:UYH524314 VIB524311:VID524314 VRX524311:VRZ524314 WBT524311:WBV524314 WLP524311:WLR524314 WVL524311:WVN524314 D589847:F589850 IZ589847:JB589850 SV589847:SX589850 ACR589847:ACT589850 AMN589847:AMP589850 AWJ589847:AWL589850 BGF589847:BGH589850 BQB589847:BQD589850 BZX589847:BZZ589850 CJT589847:CJV589850 CTP589847:CTR589850 DDL589847:DDN589850 DNH589847:DNJ589850 DXD589847:DXF589850 EGZ589847:EHB589850 EQV589847:EQX589850 FAR589847:FAT589850 FKN589847:FKP589850 FUJ589847:FUL589850 GEF589847:GEH589850 GOB589847:GOD589850 GXX589847:GXZ589850 HHT589847:HHV589850 HRP589847:HRR589850 IBL589847:IBN589850 ILH589847:ILJ589850 IVD589847:IVF589850 JEZ589847:JFB589850 JOV589847:JOX589850 JYR589847:JYT589850 KIN589847:KIP589850 KSJ589847:KSL589850 LCF589847:LCH589850 LMB589847:LMD589850 LVX589847:LVZ589850 MFT589847:MFV589850 MPP589847:MPR589850 MZL589847:MZN589850 NJH589847:NJJ589850 NTD589847:NTF589850 OCZ589847:ODB589850 OMV589847:OMX589850 OWR589847:OWT589850 PGN589847:PGP589850 PQJ589847:PQL589850 QAF589847:QAH589850 QKB589847:QKD589850 QTX589847:QTZ589850 RDT589847:RDV589850 RNP589847:RNR589850 RXL589847:RXN589850 SHH589847:SHJ589850 SRD589847:SRF589850 TAZ589847:TBB589850 TKV589847:TKX589850 TUR589847:TUT589850 UEN589847:UEP589850 UOJ589847:UOL589850 UYF589847:UYH589850 VIB589847:VID589850 VRX589847:VRZ589850 WBT589847:WBV589850 WLP589847:WLR589850 WVL589847:WVN589850 D655383:F655386 IZ655383:JB655386 SV655383:SX655386 ACR655383:ACT655386 AMN655383:AMP655386 AWJ655383:AWL655386 BGF655383:BGH655386 BQB655383:BQD655386 BZX655383:BZZ655386 CJT655383:CJV655386 CTP655383:CTR655386 DDL655383:DDN655386 DNH655383:DNJ655386 DXD655383:DXF655386 EGZ655383:EHB655386 EQV655383:EQX655386 FAR655383:FAT655386 FKN655383:FKP655386 FUJ655383:FUL655386 GEF655383:GEH655386 GOB655383:GOD655386 GXX655383:GXZ655386 HHT655383:HHV655386 HRP655383:HRR655386 IBL655383:IBN655386 ILH655383:ILJ655386 IVD655383:IVF655386 JEZ655383:JFB655386 JOV655383:JOX655386 JYR655383:JYT655386 KIN655383:KIP655386 KSJ655383:KSL655386 LCF655383:LCH655386 LMB655383:LMD655386 LVX655383:LVZ655386 MFT655383:MFV655386 MPP655383:MPR655386 MZL655383:MZN655386 NJH655383:NJJ655386 NTD655383:NTF655386 OCZ655383:ODB655386 OMV655383:OMX655386 OWR655383:OWT655386 PGN655383:PGP655386 PQJ655383:PQL655386 QAF655383:QAH655386 QKB655383:QKD655386 QTX655383:QTZ655386 RDT655383:RDV655386 RNP655383:RNR655386 RXL655383:RXN655386 SHH655383:SHJ655386 SRD655383:SRF655386 TAZ655383:TBB655386 TKV655383:TKX655386 TUR655383:TUT655386 UEN655383:UEP655386 UOJ655383:UOL655386 UYF655383:UYH655386 VIB655383:VID655386 VRX655383:VRZ655386 WBT655383:WBV655386 WLP655383:WLR655386 WVL655383:WVN655386 D720919:F720922 IZ720919:JB720922 SV720919:SX720922 ACR720919:ACT720922 AMN720919:AMP720922 AWJ720919:AWL720922 BGF720919:BGH720922 BQB720919:BQD720922 BZX720919:BZZ720922 CJT720919:CJV720922 CTP720919:CTR720922 DDL720919:DDN720922 DNH720919:DNJ720922 DXD720919:DXF720922 EGZ720919:EHB720922 EQV720919:EQX720922 FAR720919:FAT720922 FKN720919:FKP720922 FUJ720919:FUL720922 GEF720919:GEH720922 GOB720919:GOD720922 GXX720919:GXZ720922 HHT720919:HHV720922 HRP720919:HRR720922 IBL720919:IBN720922 ILH720919:ILJ720922 IVD720919:IVF720922 JEZ720919:JFB720922 JOV720919:JOX720922 JYR720919:JYT720922 KIN720919:KIP720922 KSJ720919:KSL720922 LCF720919:LCH720922 LMB720919:LMD720922 LVX720919:LVZ720922 MFT720919:MFV720922 MPP720919:MPR720922 MZL720919:MZN720922 NJH720919:NJJ720922 NTD720919:NTF720922 OCZ720919:ODB720922 OMV720919:OMX720922 OWR720919:OWT720922 PGN720919:PGP720922 PQJ720919:PQL720922 QAF720919:QAH720922 QKB720919:QKD720922 QTX720919:QTZ720922 RDT720919:RDV720922 RNP720919:RNR720922 RXL720919:RXN720922 SHH720919:SHJ720922 SRD720919:SRF720922 TAZ720919:TBB720922 TKV720919:TKX720922 TUR720919:TUT720922 UEN720919:UEP720922 UOJ720919:UOL720922 UYF720919:UYH720922 VIB720919:VID720922 VRX720919:VRZ720922 WBT720919:WBV720922 WLP720919:WLR720922 WVL720919:WVN720922 D786455:F786458 IZ786455:JB786458 SV786455:SX786458 ACR786455:ACT786458 AMN786455:AMP786458 AWJ786455:AWL786458 BGF786455:BGH786458 BQB786455:BQD786458 BZX786455:BZZ786458 CJT786455:CJV786458 CTP786455:CTR786458 DDL786455:DDN786458 DNH786455:DNJ786458 DXD786455:DXF786458 EGZ786455:EHB786458 EQV786455:EQX786458 FAR786455:FAT786458 FKN786455:FKP786458 FUJ786455:FUL786458 GEF786455:GEH786458 GOB786455:GOD786458 GXX786455:GXZ786458 HHT786455:HHV786458 HRP786455:HRR786458 IBL786455:IBN786458 ILH786455:ILJ786458 IVD786455:IVF786458 JEZ786455:JFB786458 JOV786455:JOX786458 JYR786455:JYT786458 KIN786455:KIP786458 KSJ786455:KSL786458 LCF786455:LCH786458 LMB786455:LMD786458 LVX786455:LVZ786458 MFT786455:MFV786458 MPP786455:MPR786458 MZL786455:MZN786458 NJH786455:NJJ786458 NTD786455:NTF786458 OCZ786455:ODB786458 OMV786455:OMX786458 OWR786455:OWT786458 PGN786455:PGP786458 PQJ786455:PQL786458 QAF786455:QAH786458 QKB786455:QKD786458 QTX786455:QTZ786458 RDT786455:RDV786458 RNP786455:RNR786458 RXL786455:RXN786458 SHH786455:SHJ786458 SRD786455:SRF786458 TAZ786455:TBB786458 TKV786455:TKX786458 TUR786455:TUT786458 UEN786455:UEP786458 UOJ786455:UOL786458 UYF786455:UYH786458 VIB786455:VID786458 VRX786455:VRZ786458 WBT786455:WBV786458 WLP786455:WLR786458 WVL786455:WVN786458 D851991:F851994 IZ851991:JB851994 SV851991:SX851994 ACR851991:ACT851994 AMN851991:AMP851994 AWJ851991:AWL851994 BGF851991:BGH851994 BQB851991:BQD851994 BZX851991:BZZ851994 CJT851991:CJV851994 CTP851991:CTR851994 DDL851991:DDN851994 DNH851991:DNJ851994 DXD851991:DXF851994 EGZ851991:EHB851994 EQV851991:EQX851994 FAR851991:FAT851994 FKN851991:FKP851994 FUJ851991:FUL851994 GEF851991:GEH851994 GOB851991:GOD851994 GXX851991:GXZ851994 HHT851991:HHV851994 HRP851991:HRR851994 IBL851991:IBN851994 ILH851991:ILJ851994 IVD851991:IVF851994 JEZ851991:JFB851994 JOV851991:JOX851994 JYR851991:JYT851994 KIN851991:KIP851994 KSJ851991:KSL851994 LCF851991:LCH851994 LMB851991:LMD851994 LVX851991:LVZ851994 MFT851991:MFV851994 MPP851991:MPR851994 MZL851991:MZN851994 NJH851991:NJJ851994 NTD851991:NTF851994 OCZ851991:ODB851994 OMV851991:OMX851994 OWR851991:OWT851994 PGN851991:PGP851994 PQJ851991:PQL851994 QAF851991:QAH851994 QKB851991:QKD851994 QTX851991:QTZ851994 RDT851991:RDV851994 RNP851991:RNR851994 RXL851991:RXN851994 SHH851991:SHJ851994 SRD851991:SRF851994 TAZ851991:TBB851994 TKV851991:TKX851994 TUR851991:TUT851994 UEN851991:UEP851994 UOJ851991:UOL851994 UYF851991:UYH851994 VIB851991:VID851994 VRX851991:VRZ851994 WBT851991:WBV851994 WLP851991:WLR851994 WVL851991:WVN851994 D917527:F917530 IZ917527:JB917530 SV917527:SX917530 ACR917527:ACT917530 AMN917527:AMP917530 AWJ917527:AWL917530 BGF917527:BGH917530 BQB917527:BQD917530 BZX917527:BZZ917530 CJT917527:CJV917530 CTP917527:CTR917530 DDL917527:DDN917530 DNH917527:DNJ917530 DXD917527:DXF917530 EGZ917527:EHB917530 EQV917527:EQX917530 FAR917527:FAT917530 FKN917527:FKP917530 FUJ917527:FUL917530 GEF917527:GEH917530 GOB917527:GOD917530 GXX917527:GXZ917530 HHT917527:HHV917530 HRP917527:HRR917530 IBL917527:IBN917530 ILH917527:ILJ917530 IVD917527:IVF917530 JEZ917527:JFB917530 JOV917527:JOX917530 JYR917527:JYT917530 KIN917527:KIP917530 KSJ917527:KSL917530 LCF917527:LCH917530 LMB917527:LMD917530 LVX917527:LVZ917530 MFT917527:MFV917530 MPP917527:MPR917530 MZL917527:MZN917530 NJH917527:NJJ917530 NTD917527:NTF917530 OCZ917527:ODB917530 OMV917527:OMX917530 OWR917527:OWT917530 PGN917527:PGP917530 PQJ917527:PQL917530 QAF917527:QAH917530 QKB917527:QKD917530 QTX917527:QTZ917530 RDT917527:RDV917530 RNP917527:RNR917530 RXL917527:RXN917530 SHH917527:SHJ917530 SRD917527:SRF917530 TAZ917527:TBB917530 TKV917527:TKX917530 TUR917527:TUT917530 UEN917527:UEP917530 UOJ917527:UOL917530 UYF917527:UYH917530 VIB917527:VID917530 VRX917527:VRZ917530 WBT917527:WBV917530 WLP917527:WLR917530 WVL917527:WVN917530 D983063:F983066 IZ983063:JB983066 SV983063:SX983066 ACR983063:ACT983066 AMN983063:AMP983066 AWJ983063:AWL983066 BGF983063:BGH983066 BQB983063:BQD983066 BZX983063:BZZ983066 CJT983063:CJV983066 CTP983063:CTR983066 DDL983063:DDN983066 DNH983063:DNJ983066 DXD983063:DXF983066 EGZ983063:EHB983066 EQV983063:EQX983066 FAR983063:FAT983066 FKN983063:FKP983066 FUJ983063:FUL983066 GEF983063:GEH983066 GOB983063:GOD983066 GXX983063:GXZ983066 HHT983063:HHV983066 HRP983063:HRR983066 IBL983063:IBN983066 ILH983063:ILJ983066 IVD983063:IVF983066 JEZ983063:JFB983066 JOV983063:JOX983066 JYR983063:JYT983066 KIN983063:KIP983066 KSJ983063:KSL983066 LCF983063:LCH983066 LMB983063:LMD983066 LVX983063:LVZ983066 MFT983063:MFV983066 MPP983063:MPR983066 MZL983063:MZN983066 NJH983063:NJJ983066 NTD983063:NTF983066 OCZ983063:ODB983066 OMV983063:OMX983066 OWR983063:OWT983066 PGN983063:PGP983066 PQJ983063:PQL983066 QAF983063:QAH983066 QKB983063:QKD983066 QTX983063:QTZ983066 RDT983063:RDV983066 RNP983063:RNR983066 RXL983063:RXN983066 SHH983063:SHJ983066 SRD983063:SRF983066 TAZ983063:TBB983066 TKV983063:TKX983066 TUR983063:TUT983066 UEN983063:UEP983066 UOJ983063:UOL983066 UYF983063:UYH983066 VIB983063:VID983066 VRX983063:VRZ983066 WBT983063:WBV983066 WLP983063:WLR983066 WVL983063:WVN983066 H23:I26 JD23:JE26 SZ23:TA26 ACV23:ACW26 AMR23:AMS26 AWN23:AWO26 BGJ23:BGK26 BQF23:BQG26 CAB23:CAC26 CJX23:CJY26 CTT23:CTU26 DDP23:DDQ26 DNL23:DNM26 DXH23:DXI26 EHD23:EHE26 EQZ23:ERA26 FAV23:FAW26 FKR23:FKS26 FUN23:FUO26 GEJ23:GEK26 GOF23:GOG26 GYB23:GYC26 HHX23:HHY26 HRT23:HRU26 IBP23:IBQ26 ILL23:ILM26 IVH23:IVI26 JFD23:JFE26 JOZ23:JPA26 JYV23:JYW26 KIR23:KIS26 KSN23:KSO26 LCJ23:LCK26 LMF23:LMG26 LWB23:LWC26 MFX23:MFY26 MPT23:MPU26 MZP23:MZQ26 NJL23:NJM26 NTH23:NTI26 ODD23:ODE26 OMZ23:ONA26 OWV23:OWW26 PGR23:PGS26 PQN23:PQO26 QAJ23:QAK26 QKF23:QKG26 QUB23:QUC26 RDX23:RDY26 RNT23:RNU26 RXP23:RXQ26 SHL23:SHM26 SRH23:SRI26 TBD23:TBE26 TKZ23:TLA26 TUV23:TUW26 UER23:UES26 UON23:UOO26 UYJ23:UYK26 VIF23:VIG26 VSB23:VSC26 WBX23:WBY26 WLT23:WLU26 WVP23:WVQ26 H65559:I65562 JD65559:JE65562 SZ65559:TA65562 ACV65559:ACW65562 AMR65559:AMS65562 AWN65559:AWO65562 BGJ65559:BGK65562 BQF65559:BQG65562 CAB65559:CAC65562 CJX65559:CJY65562 CTT65559:CTU65562 DDP65559:DDQ65562 DNL65559:DNM65562 DXH65559:DXI65562 EHD65559:EHE65562 EQZ65559:ERA65562 FAV65559:FAW65562 FKR65559:FKS65562 FUN65559:FUO65562 GEJ65559:GEK65562 GOF65559:GOG65562 GYB65559:GYC65562 HHX65559:HHY65562 HRT65559:HRU65562 IBP65559:IBQ65562 ILL65559:ILM65562 IVH65559:IVI65562 JFD65559:JFE65562 JOZ65559:JPA65562 JYV65559:JYW65562 KIR65559:KIS65562 KSN65559:KSO65562 LCJ65559:LCK65562 LMF65559:LMG65562 LWB65559:LWC65562 MFX65559:MFY65562 MPT65559:MPU65562 MZP65559:MZQ65562 NJL65559:NJM65562 NTH65559:NTI65562 ODD65559:ODE65562 OMZ65559:ONA65562 OWV65559:OWW65562 PGR65559:PGS65562 PQN65559:PQO65562 QAJ65559:QAK65562 QKF65559:QKG65562 QUB65559:QUC65562 RDX65559:RDY65562 RNT65559:RNU65562 RXP65559:RXQ65562 SHL65559:SHM65562 SRH65559:SRI65562 TBD65559:TBE65562 TKZ65559:TLA65562 TUV65559:TUW65562 UER65559:UES65562 UON65559:UOO65562 UYJ65559:UYK65562 VIF65559:VIG65562 VSB65559:VSC65562 WBX65559:WBY65562 WLT65559:WLU65562 WVP65559:WVQ65562 H131095:I131098 JD131095:JE131098 SZ131095:TA131098 ACV131095:ACW131098 AMR131095:AMS131098 AWN131095:AWO131098 BGJ131095:BGK131098 BQF131095:BQG131098 CAB131095:CAC131098 CJX131095:CJY131098 CTT131095:CTU131098 DDP131095:DDQ131098 DNL131095:DNM131098 DXH131095:DXI131098 EHD131095:EHE131098 EQZ131095:ERA131098 FAV131095:FAW131098 FKR131095:FKS131098 FUN131095:FUO131098 GEJ131095:GEK131098 GOF131095:GOG131098 GYB131095:GYC131098 HHX131095:HHY131098 HRT131095:HRU131098 IBP131095:IBQ131098 ILL131095:ILM131098 IVH131095:IVI131098 JFD131095:JFE131098 JOZ131095:JPA131098 JYV131095:JYW131098 KIR131095:KIS131098 KSN131095:KSO131098 LCJ131095:LCK131098 LMF131095:LMG131098 LWB131095:LWC131098 MFX131095:MFY131098 MPT131095:MPU131098 MZP131095:MZQ131098 NJL131095:NJM131098 NTH131095:NTI131098 ODD131095:ODE131098 OMZ131095:ONA131098 OWV131095:OWW131098 PGR131095:PGS131098 PQN131095:PQO131098 QAJ131095:QAK131098 QKF131095:QKG131098 QUB131095:QUC131098 RDX131095:RDY131098 RNT131095:RNU131098 RXP131095:RXQ131098 SHL131095:SHM131098 SRH131095:SRI131098 TBD131095:TBE131098 TKZ131095:TLA131098 TUV131095:TUW131098 UER131095:UES131098 UON131095:UOO131098 UYJ131095:UYK131098 VIF131095:VIG131098 VSB131095:VSC131098 WBX131095:WBY131098 WLT131095:WLU131098 WVP131095:WVQ131098 H196631:I196634 JD196631:JE196634 SZ196631:TA196634 ACV196631:ACW196634 AMR196631:AMS196634 AWN196631:AWO196634 BGJ196631:BGK196634 BQF196631:BQG196634 CAB196631:CAC196634 CJX196631:CJY196634 CTT196631:CTU196634 DDP196631:DDQ196634 DNL196631:DNM196634 DXH196631:DXI196634 EHD196631:EHE196634 EQZ196631:ERA196634 FAV196631:FAW196634 FKR196631:FKS196634 FUN196631:FUO196634 GEJ196631:GEK196634 GOF196631:GOG196634 GYB196631:GYC196634 HHX196631:HHY196634 HRT196631:HRU196634 IBP196631:IBQ196634 ILL196631:ILM196634 IVH196631:IVI196634 JFD196631:JFE196634 JOZ196631:JPA196634 JYV196631:JYW196634 KIR196631:KIS196634 KSN196631:KSO196634 LCJ196631:LCK196634 LMF196631:LMG196634 LWB196631:LWC196634 MFX196631:MFY196634 MPT196631:MPU196634 MZP196631:MZQ196634 NJL196631:NJM196634 NTH196631:NTI196634 ODD196631:ODE196634 OMZ196631:ONA196634 OWV196631:OWW196634 PGR196631:PGS196634 PQN196631:PQO196634 QAJ196631:QAK196634 QKF196631:QKG196634 QUB196631:QUC196634 RDX196631:RDY196634 RNT196631:RNU196634 RXP196631:RXQ196634 SHL196631:SHM196634 SRH196631:SRI196634 TBD196631:TBE196634 TKZ196631:TLA196634 TUV196631:TUW196634 UER196631:UES196634 UON196631:UOO196634 UYJ196631:UYK196634 VIF196631:VIG196634 VSB196631:VSC196634 WBX196631:WBY196634 WLT196631:WLU196634 WVP196631:WVQ196634 H262167:I262170 JD262167:JE262170 SZ262167:TA262170 ACV262167:ACW262170 AMR262167:AMS262170 AWN262167:AWO262170 BGJ262167:BGK262170 BQF262167:BQG262170 CAB262167:CAC262170 CJX262167:CJY262170 CTT262167:CTU262170 DDP262167:DDQ262170 DNL262167:DNM262170 DXH262167:DXI262170 EHD262167:EHE262170 EQZ262167:ERA262170 FAV262167:FAW262170 FKR262167:FKS262170 FUN262167:FUO262170 GEJ262167:GEK262170 GOF262167:GOG262170 GYB262167:GYC262170 HHX262167:HHY262170 HRT262167:HRU262170 IBP262167:IBQ262170 ILL262167:ILM262170 IVH262167:IVI262170 JFD262167:JFE262170 JOZ262167:JPA262170 JYV262167:JYW262170 KIR262167:KIS262170 KSN262167:KSO262170 LCJ262167:LCK262170 LMF262167:LMG262170 LWB262167:LWC262170 MFX262167:MFY262170 MPT262167:MPU262170 MZP262167:MZQ262170 NJL262167:NJM262170 NTH262167:NTI262170 ODD262167:ODE262170 OMZ262167:ONA262170 OWV262167:OWW262170 PGR262167:PGS262170 PQN262167:PQO262170 QAJ262167:QAK262170 QKF262167:QKG262170 QUB262167:QUC262170 RDX262167:RDY262170 RNT262167:RNU262170 RXP262167:RXQ262170 SHL262167:SHM262170 SRH262167:SRI262170 TBD262167:TBE262170 TKZ262167:TLA262170 TUV262167:TUW262170 UER262167:UES262170 UON262167:UOO262170 UYJ262167:UYK262170 VIF262167:VIG262170 VSB262167:VSC262170 WBX262167:WBY262170 WLT262167:WLU262170 WVP262167:WVQ262170 H327703:I327706 JD327703:JE327706 SZ327703:TA327706 ACV327703:ACW327706 AMR327703:AMS327706 AWN327703:AWO327706 BGJ327703:BGK327706 BQF327703:BQG327706 CAB327703:CAC327706 CJX327703:CJY327706 CTT327703:CTU327706 DDP327703:DDQ327706 DNL327703:DNM327706 DXH327703:DXI327706 EHD327703:EHE327706 EQZ327703:ERA327706 FAV327703:FAW327706 FKR327703:FKS327706 FUN327703:FUO327706 GEJ327703:GEK327706 GOF327703:GOG327706 GYB327703:GYC327706 HHX327703:HHY327706 HRT327703:HRU327706 IBP327703:IBQ327706 ILL327703:ILM327706 IVH327703:IVI327706 JFD327703:JFE327706 JOZ327703:JPA327706 JYV327703:JYW327706 KIR327703:KIS327706 KSN327703:KSO327706 LCJ327703:LCK327706 LMF327703:LMG327706 LWB327703:LWC327706 MFX327703:MFY327706 MPT327703:MPU327706 MZP327703:MZQ327706 NJL327703:NJM327706 NTH327703:NTI327706 ODD327703:ODE327706 OMZ327703:ONA327706 OWV327703:OWW327706 PGR327703:PGS327706 PQN327703:PQO327706 QAJ327703:QAK327706 QKF327703:QKG327706 QUB327703:QUC327706 RDX327703:RDY327706 RNT327703:RNU327706 RXP327703:RXQ327706 SHL327703:SHM327706 SRH327703:SRI327706 TBD327703:TBE327706 TKZ327703:TLA327706 TUV327703:TUW327706 UER327703:UES327706 UON327703:UOO327706 UYJ327703:UYK327706 VIF327703:VIG327706 VSB327703:VSC327706 WBX327703:WBY327706 WLT327703:WLU327706 WVP327703:WVQ327706 H393239:I393242 JD393239:JE393242 SZ393239:TA393242 ACV393239:ACW393242 AMR393239:AMS393242 AWN393239:AWO393242 BGJ393239:BGK393242 BQF393239:BQG393242 CAB393239:CAC393242 CJX393239:CJY393242 CTT393239:CTU393242 DDP393239:DDQ393242 DNL393239:DNM393242 DXH393239:DXI393242 EHD393239:EHE393242 EQZ393239:ERA393242 FAV393239:FAW393242 FKR393239:FKS393242 FUN393239:FUO393242 GEJ393239:GEK393242 GOF393239:GOG393242 GYB393239:GYC393242 HHX393239:HHY393242 HRT393239:HRU393242 IBP393239:IBQ393242 ILL393239:ILM393242 IVH393239:IVI393242 JFD393239:JFE393242 JOZ393239:JPA393242 JYV393239:JYW393242 KIR393239:KIS393242 KSN393239:KSO393242 LCJ393239:LCK393242 LMF393239:LMG393242 LWB393239:LWC393242 MFX393239:MFY393242 MPT393239:MPU393242 MZP393239:MZQ393242 NJL393239:NJM393242 NTH393239:NTI393242 ODD393239:ODE393242 OMZ393239:ONA393242 OWV393239:OWW393242 PGR393239:PGS393242 PQN393239:PQO393242 QAJ393239:QAK393242 QKF393239:QKG393242 QUB393239:QUC393242 RDX393239:RDY393242 RNT393239:RNU393242 RXP393239:RXQ393242 SHL393239:SHM393242 SRH393239:SRI393242 TBD393239:TBE393242 TKZ393239:TLA393242 TUV393239:TUW393242 UER393239:UES393242 UON393239:UOO393242 UYJ393239:UYK393242 VIF393239:VIG393242 VSB393239:VSC393242 WBX393239:WBY393242 WLT393239:WLU393242 WVP393239:WVQ393242 H458775:I458778 JD458775:JE458778 SZ458775:TA458778 ACV458775:ACW458778 AMR458775:AMS458778 AWN458775:AWO458778 BGJ458775:BGK458778 BQF458775:BQG458778 CAB458775:CAC458778 CJX458775:CJY458778 CTT458775:CTU458778 DDP458775:DDQ458778 DNL458775:DNM458778 DXH458775:DXI458778 EHD458775:EHE458778 EQZ458775:ERA458778 FAV458775:FAW458778 FKR458775:FKS458778 FUN458775:FUO458778 GEJ458775:GEK458778 GOF458775:GOG458778 GYB458775:GYC458778 HHX458775:HHY458778 HRT458775:HRU458778 IBP458775:IBQ458778 ILL458775:ILM458778 IVH458775:IVI458778 JFD458775:JFE458778 JOZ458775:JPA458778 JYV458775:JYW458778 KIR458775:KIS458778 KSN458775:KSO458778 LCJ458775:LCK458778 LMF458775:LMG458778 LWB458775:LWC458778 MFX458775:MFY458778 MPT458775:MPU458778 MZP458775:MZQ458778 NJL458775:NJM458778 NTH458775:NTI458778 ODD458775:ODE458778 OMZ458775:ONA458778 OWV458775:OWW458778 PGR458775:PGS458778 PQN458775:PQO458778 QAJ458775:QAK458778 QKF458775:QKG458778 QUB458775:QUC458778 RDX458775:RDY458778 RNT458775:RNU458778 RXP458775:RXQ458778 SHL458775:SHM458778 SRH458775:SRI458778 TBD458775:TBE458778 TKZ458775:TLA458778 TUV458775:TUW458778 UER458775:UES458778 UON458775:UOO458778 UYJ458775:UYK458778 VIF458775:VIG458778 VSB458775:VSC458778 WBX458775:WBY458778 WLT458775:WLU458778 WVP458775:WVQ458778 H524311:I524314 JD524311:JE524314 SZ524311:TA524314 ACV524311:ACW524314 AMR524311:AMS524314 AWN524311:AWO524314 BGJ524311:BGK524314 BQF524311:BQG524314 CAB524311:CAC524314 CJX524311:CJY524314 CTT524311:CTU524314 DDP524311:DDQ524314 DNL524311:DNM524314 DXH524311:DXI524314 EHD524311:EHE524314 EQZ524311:ERA524314 FAV524311:FAW524314 FKR524311:FKS524314 FUN524311:FUO524314 GEJ524311:GEK524314 GOF524311:GOG524314 GYB524311:GYC524314 HHX524311:HHY524314 HRT524311:HRU524314 IBP524311:IBQ524314 ILL524311:ILM524314 IVH524311:IVI524314 JFD524311:JFE524314 JOZ524311:JPA524314 JYV524311:JYW524314 KIR524311:KIS524314 KSN524311:KSO524314 LCJ524311:LCK524314 LMF524311:LMG524314 LWB524311:LWC524314 MFX524311:MFY524314 MPT524311:MPU524314 MZP524311:MZQ524314 NJL524311:NJM524314 NTH524311:NTI524314 ODD524311:ODE524314 OMZ524311:ONA524314 OWV524311:OWW524314 PGR524311:PGS524314 PQN524311:PQO524314 QAJ524311:QAK524314 QKF524311:QKG524314 QUB524311:QUC524314 RDX524311:RDY524314 RNT524311:RNU524314 RXP524311:RXQ524314 SHL524311:SHM524314 SRH524311:SRI524314 TBD524311:TBE524314 TKZ524311:TLA524314 TUV524311:TUW524314 UER524311:UES524314 UON524311:UOO524314 UYJ524311:UYK524314 VIF524311:VIG524314 VSB524311:VSC524314 WBX524311:WBY524314 WLT524311:WLU524314 WVP524311:WVQ524314 H589847:I589850 JD589847:JE589850 SZ589847:TA589850 ACV589847:ACW589850 AMR589847:AMS589850 AWN589847:AWO589850 BGJ589847:BGK589850 BQF589847:BQG589850 CAB589847:CAC589850 CJX589847:CJY589850 CTT589847:CTU589850 DDP589847:DDQ589850 DNL589847:DNM589850 DXH589847:DXI589850 EHD589847:EHE589850 EQZ589847:ERA589850 FAV589847:FAW589850 FKR589847:FKS589850 FUN589847:FUO589850 GEJ589847:GEK589850 GOF589847:GOG589850 GYB589847:GYC589850 HHX589847:HHY589850 HRT589847:HRU589850 IBP589847:IBQ589850 ILL589847:ILM589850 IVH589847:IVI589850 JFD589847:JFE589850 JOZ589847:JPA589850 JYV589847:JYW589850 KIR589847:KIS589850 KSN589847:KSO589850 LCJ589847:LCK589850 LMF589847:LMG589850 LWB589847:LWC589850 MFX589847:MFY589850 MPT589847:MPU589850 MZP589847:MZQ589850 NJL589847:NJM589850 NTH589847:NTI589850 ODD589847:ODE589850 OMZ589847:ONA589850 OWV589847:OWW589850 PGR589847:PGS589850 PQN589847:PQO589850 QAJ589847:QAK589850 QKF589847:QKG589850 QUB589847:QUC589850 RDX589847:RDY589850 RNT589847:RNU589850 RXP589847:RXQ589850 SHL589847:SHM589850 SRH589847:SRI589850 TBD589847:TBE589850 TKZ589847:TLA589850 TUV589847:TUW589850 UER589847:UES589850 UON589847:UOO589850 UYJ589847:UYK589850 VIF589847:VIG589850 VSB589847:VSC589850 WBX589847:WBY589850 WLT589847:WLU589850 WVP589847:WVQ589850 H655383:I655386 JD655383:JE655386 SZ655383:TA655386 ACV655383:ACW655386 AMR655383:AMS655386 AWN655383:AWO655386 BGJ655383:BGK655386 BQF655383:BQG655386 CAB655383:CAC655386 CJX655383:CJY655386 CTT655383:CTU655386 DDP655383:DDQ655386 DNL655383:DNM655386 DXH655383:DXI655386 EHD655383:EHE655386 EQZ655383:ERA655386 FAV655383:FAW655386 FKR655383:FKS655386 FUN655383:FUO655386 GEJ655383:GEK655386 GOF655383:GOG655386 GYB655383:GYC655386 HHX655383:HHY655386 HRT655383:HRU655386 IBP655383:IBQ655386 ILL655383:ILM655386 IVH655383:IVI655386 JFD655383:JFE655386 JOZ655383:JPA655386 JYV655383:JYW655386 KIR655383:KIS655386 KSN655383:KSO655386 LCJ655383:LCK655386 LMF655383:LMG655386 LWB655383:LWC655386 MFX655383:MFY655386 MPT655383:MPU655386 MZP655383:MZQ655386 NJL655383:NJM655386 NTH655383:NTI655386 ODD655383:ODE655386 OMZ655383:ONA655386 OWV655383:OWW655386 PGR655383:PGS655386 PQN655383:PQO655386 QAJ655383:QAK655386 QKF655383:QKG655386 QUB655383:QUC655386 RDX655383:RDY655386 RNT655383:RNU655386 RXP655383:RXQ655386 SHL655383:SHM655386 SRH655383:SRI655386 TBD655383:TBE655386 TKZ655383:TLA655386 TUV655383:TUW655386 UER655383:UES655386 UON655383:UOO655386 UYJ655383:UYK655386 VIF655383:VIG655386 VSB655383:VSC655386 WBX655383:WBY655386 WLT655383:WLU655386 WVP655383:WVQ655386 H720919:I720922 JD720919:JE720922 SZ720919:TA720922 ACV720919:ACW720922 AMR720919:AMS720922 AWN720919:AWO720922 BGJ720919:BGK720922 BQF720919:BQG720922 CAB720919:CAC720922 CJX720919:CJY720922 CTT720919:CTU720922 DDP720919:DDQ720922 DNL720919:DNM720922 DXH720919:DXI720922 EHD720919:EHE720922 EQZ720919:ERA720922 FAV720919:FAW720922 FKR720919:FKS720922 FUN720919:FUO720922 GEJ720919:GEK720922 GOF720919:GOG720922 GYB720919:GYC720922 HHX720919:HHY720922 HRT720919:HRU720922 IBP720919:IBQ720922 ILL720919:ILM720922 IVH720919:IVI720922 JFD720919:JFE720922 JOZ720919:JPA720922 JYV720919:JYW720922 KIR720919:KIS720922 KSN720919:KSO720922 LCJ720919:LCK720922 LMF720919:LMG720922 LWB720919:LWC720922 MFX720919:MFY720922 MPT720919:MPU720922 MZP720919:MZQ720922 NJL720919:NJM720922 NTH720919:NTI720922 ODD720919:ODE720922 OMZ720919:ONA720922 OWV720919:OWW720922 PGR720919:PGS720922 PQN720919:PQO720922 QAJ720919:QAK720922 QKF720919:QKG720922 QUB720919:QUC720922 RDX720919:RDY720922 RNT720919:RNU720922 RXP720919:RXQ720922 SHL720919:SHM720922 SRH720919:SRI720922 TBD720919:TBE720922 TKZ720919:TLA720922 TUV720919:TUW720922 UER720919:UES720922 UON720919:UOO720922 UYJ720919:UYK720922 VIF720919:VIG720922 VSB720919:VSC720922 WBX720919:WBY720922 WLT720919:WLU720922 WVP720919:WVQ720922 H786455:I786458 JD786455:JE786458 SZ786455:TA786458 ACV786455:ACW786458 AMR786455:AMS786458 AWN786455:AWO786458 BGJ786455:BGK786458 BQF786455:BQG786458 CAB786455:CAC786458 CJX786455:CJY786458 CTT786455:CTU786458 DDP786455:DDQ786458 DNL786455:DNM786458 DXH786455:DXI786458 EHD786455:EHE786458 EQZ786455:ERA786458 FAV786455:FAW786458 FKR786455:FKS786458 FUN786455:FUO786458 GEJ786455:GEK786458 GOF786455:GOG786458 GYB786455:GYC786458 HHX786455:HHY786458 HRT786455:HRU786458 IBP786455:IBQ786458 ILL786455:ILM786458 IVH786455:IVI786458 JFD786455:JFE786458 JOZ786455:JPA786458 JYV786455:JYW786458 KIR786455:KIS786458 KSN786455:KSO786458 LCJ786455:LCK786458 LMF786455:LMG786458 LWB786455:LWC786458 MFX786455:MFY786458 MPT786455:MPU786458 MZP786455:MZQ786458 NJL786455:NJM786458 NTH786455:NTI786458 ODD786455:ODE786458 OMZ786455:ONA786458 OWV786455:OWW786458 PGR786455:PGS786458 PQN786455:PQO786458 QAJ786455:QAK786458 QKF786455:QKG786458 QUB786455:QUC786458 RDX786455:RDY786458 RNT786455:RNU786458 RXP786455:RXQ786458 SHL786455:SHM786458 SRH786455:SRI786458 TBD786455:TBE786458 TKZ786455:TLA786458 TUV786455:TUW786458 UER786455:UES786458 UON786455:UOO786458 UYJ786455:UYK786458 VIF786455:VIG786458 VSB786455:VSC786458 WBX786455:WBY786458 WLT786455:WLU786458 WVP786455:WVQ786458 H851991:I851994 JD851991:JE851994 SZ851991:TA851994 ACV851991:ACW851994 AMR851991:AMS851994 AWN851991:AWO851994 BGJ851991:BGK851994 BQF851991:BQG851994 CAB851991:CAC851994 CJX851991:CJY851994 CTT851991:CTU851994 DDP851991:DDQ851994 DNL851991:DNM851994 DXH851991:DXI851994 EHD851991:EHE851994 EQZ851991:ERA851994 FAV851991:FAW851994 FKR851991:FKS851994 FUN851991:FUO851994 GEJ851991:GEK851994 GOF851991:GOG851994 GYB851991:GYC851994 HHX851991:HHY851994 HRT851991:HRU851994 IBP851991:IBQ851994 ILL851991:ILM851994 IVH851991:IVI851994 JFD851991:JFE851994 JOZ851991:JPA851994 JYV851991:JYW851994 KIR851991:KIS851994 KSN851991:KSO851994 LCJ851991:LCK851994 LMF851991:LMG851994 LWB851991:LWC851994 MFX851991:MFY851994 MPT851991:MPU851994 MZP851991:MZQ851994 NJL851991:NJM851994 NTH851991:NTI851994 ODD851991:ODE851994 OMZ851991:ONA851994 OWV851991:OWW851994 PGR851991:PGS851994 PQN851991:PQO851994 QAJ851991:QAK851994 QKF851991:QKG851994 QUB851991:QUC851994 RDX851991:RDY851994 RNT851991:RNU851994 RXP851991:RXQ851994 SHL851991:SHM851994 SRH851991:SRI851994 TBD851991:TBE851994 TKZ851991:TLA851994 TUV851991:TUW851994 UER851991:UES851994 UON851991:UOO851994 UYJ851991:UYK851994 VIF851991:VIG851994 VSB851991:VSC851994 WBX851991:WBY851994 WLT851991:WLU851994 WVP851991:WVQ851994 H917527:I917530 JD917527:JE917530 SZ917527:TA917530 ACV917527:ACW917530 AMR917527:AMS917530 AWN917527:AWO917530 BGJ917527:BGK917530 BQF917527:BQG917530 CAB917527:CAC917530 CJX917527:CJY917530 CTT917527:CTU917530 DDP917527:DDQ917530 DNL917527:DNM917530 DXH917527:DXI917530 EHD917527:EHE917530 EQZ917527:ERA917530 FAV917527:FAW917530 FKR917527:FKS917530 FUN917527:FUO917530 GEJ917527:GEK917530 GOF917527:GOG917530 GYB917527:GYC917530 HHX917527:HHY917530 HRT917527:HRU917530 IBP917527:IBQ917530 ILL917527:ILM917530 IVH917527:IVI917530 JFD917527:JFE917530 JOZ917527:JPA917530 JYV917527:JYW917530 KIR917527:KIS917530 KSN917527:KSO917530 LCJ917527:LCK917530 LMF917527:LMG917530 LWB917527:LWC917530 MFX917527:MFY917530 MPT917527:MPU917530 MZP917527:MZQ917530 NJL917527:NJM917530 NTH917527:NTI917530 ODD917527:ODE917530 OMZ917527:ONA917530 OWV917527:OWW917530 PGR917527:PGS917530 PQN917527:PQO917530 QAJ917527:QAK917530 QKF917527:QKG917530 QUB917527:QUC917530 RDX917527:RDY917530 RNT917527:RNU917530 RXP917527:RXQ917530 SHL917527:SHM917530 SRH917527:SRI917530 TBD917527:TBE917530 TKZ917527:TLA917530 TUV917527:TUW917530 UER917527:UES917530 UON917527:UOO917530 UYJ917527:UYK917530 VIF917527:VIG917530 VSB917527:VSC917530 WBX917527:WBY917530 WLT917527:WLU917530 WVP917527:WVQ917530 H983063:I983066 JD983063:JE983066 SZ983063:TA983066 ACV983063:ACW983066 AMR983063:AMS983066 AWN983063:AWO983066 BGJ983063:BGK983066 BQF983063:BQG983066 CAB983063:CAC983066 CJX983063:CJY983066 CTT983063:CTU983066 DDP983063:DDQ983066 DNL983063:DNM983066 DXH983063:DXI983066 EHD983063:EHE983066 EQZ983063:ERA983066 FAV983063:FAW983066 FKR983063:FKS983066 FUN983063:FUO983066 GEJ983063:GEK983066 GOF983063:GOG983066 GYB983063:GYC983066 HHX983063:HHY983066 HRT983063:HRU983066 IBP983063:IBQ983066 ILL983063:ILM983066 IVH983063:IVI983066 JFD983063:JFE983066 JOZ983063:JPA983066 JYV983063:JYW983066 KIR983063:KIS983066 KSN983063:KSO983066 LCJ983063:LCK983066 LMF983063:LMG983066 LWB983063:LWC983066 MFX983063:MFY983066 MPT983063:MPU983066 MZP983063:MZQ983066 NJL983063:NJM983066 NTH983063:NTI983066 ODD983063:ODE983066 OMZ983063:ONA983066 OWV983063:OWW983066 PGR983063:PGS983066 PQN983063:PQO983066 QAJ983063:QAK983066 QKF983063:QKG983066 QUB983063:QUC983066 RDX983063:RDY983066 RNT983063:RNU983066 RXP983063:RXQ983066 SHL983063:SHM983066 SRH983063:SRI983066 TBD983063:TBE983066 TKZ983063:TLA983066 TUV983063:TUW983066 UER983063:UES983066 UON983063:UOO983066 UYJ983063:UYK983066 VIF983063:VIG983066 VSB983063:VSC983066 WBX983063:WBY983066 WLT983063:WLU983066 WVP983063:WVQ983066 D23:F26 JG23:JI26 TC23:TE26 ACY23:ADA26 AMU23:AMW26 AWQ23:AWS26 BGM23:BGO26 BQI23:BQK26 CAE23:CAG26 CKA23:CKC26 CTW23:CTY26 DDS23:DDU26 DNO23:DNQ26 DXK23:DXM26 EHG23:EHI26 ERC23:ERE26 FAY23:FBA26 FKU23:FKW26 FUQ23:FUS26 GEM23:GEO26 GOI23:GOK26 GYE23:GYG26 HIA23:HIC26 HRW23:HRY26 IBS23:IBU26 ILO23:ILQ26 IVK23:IVM26 JFG23:JFI26 JPC23:JPE26 JYY23:JZA26 KIU23:KIW26 KSQ23:KSS26 LCM23:LCO26 LMI23:LMK26 LWE23:LWG26 MGA23:MGC26 MPW23:MPY26 MZS23:MZU26 NJO23:NJQ26 NTK23:NTM26 ODG23:ODI26 ONC23:ONE26 OWY23:OXA26 PGU23:PGW26 PQQ23:PQS26 QAM23:QAO26 QKI23:QKK26 QUE23:QUG26 REA23:REC26 RNW23:RNY26 RXS23:RXU26 SHO23:SHQ26 SRK23:SRM26 TBG23:TBI26 TLC23:TLE26 TUY23:TVA26 UEU23:UEW26 UOQ23:UOS26 UYM23:UYO26 VII23:VIK26 VSE23:VSG26 WCA23:WCC26 WLW23:WLY26 WVS23:WVU26 K65559:M65562 JG65559:JI65562 TC65559:TE65562 ACY65559:ADA65562 AMU65559:AMW65562 AWQ65559:AWS65562 BGM65559:BGO65562 BQI65559:BQK65562 CAE65559:CAG65562 CKA65559:CKC65562 CTW65559:CTY65562 DDS65559:DDU65562 DNO65559:DNQ65562 DXK65559:DXM65562 EHG65559:EHI65562 ERC65559:ERE65562 FAY65559:FBA65562 FKU65559:FKW65562 FUQ65559:FUS65562 GEM65559:GEO65562 GOI65559:GOK65562 GYE65559:GYG65562 HIA65559:HIC65562 HRW65559:HRY65562 IBS65559:IBU65562 ILO65559:ILQ65562 IVK65559:IVM65562 JFG65559:JFI65562 JPC65559:JPE65562 JYY65559:JZA65562 KIU65559:KIW65562 KSQ65559:KSS65562 LCM65559:LCO65562 LMI65559:LMK65562 LWE65559:LWG65562 MGA65559:MGC65562 MPW65559:MPY65562 MZS65559:MZU65562 NJO65559:NJQ65562 NTK65559:NTM65562 ODG65559:ODI65562 ONC65559:ONE65562 OWY65559:OXA65562 PGU65559:PGW65562 PQQ65559:PQS65562 QAM65559:QAO65562 QKI65559:QKK65562 QUE65559:QUG65562 REA65559:REC65562 RNW65559:RNY65562 RXS65559:RXU65562 SHO65559:SHQ65562 SRK65559:SRM65562 TBG65559:TBI65562 TLC65559:TLE65562 TUY65559:TVA65562 UEU65559:UEW65562 UOQ65559:UOS65562 UYM65559:UYO65562 VII65559:VIK65562 VSE65559:VSG65562 WCA65559:WCC65562 WLW65559:WLY65562 WVS65559:WVU65562 K131095:M131098 JG131095:JI131098 TC131095:TE131098 ACY131095:ADA131098 AMU131095:AMW131098 AWQ131095:AWS131098 BGM131095:BGO131098 BQI131095:BQK131098 CAE131095:CAG131098 CKA131095:CKC131098 CTW131095:CTY131098 DDS131095:DDU131098 DNO131095:DNQ131098 DXK131095:DXM131098 EHG131095:EHI131098 ERC131095:ERE131098 FAY131095:FBA131098 FKU131095:FKW131098 FUQ131095:FUS131098 GEM131095:GEO131098 GOI131095:GOK131098 GYE131095:GYG131098 HIA131095:HIC131098 HRW131095:HRY131098 IBS131095:IBU131098 ILO131095:ILQ131098 IVK131095:IVM131098 JFG131095:JFI131098 JPC131095:JPE131098 JYY131095:JZA131098 KIU131095:KIW131098 KSQ131095:KSS131098 LCM131095:LCO131098 LMI131095:LMK131098 LWE131095:LWG131098 MGA131095:MGC131098 MPW131095:MPY131098 MZS131095:MZU131098 NJO131095:NJQ131098 NTK131095:NTM131098 ODG131095:ODI131098 ONC131095:ONE131098 OWY131095:OXA131098 PGU131095:PGW131098 PQQ131095:PQS131098 QAM131095:QAO131098 QKI131095:QKK131098 QUE131095:QUG131098 REA131095:REC131098 RNW131095:RNY131098 RXS131095:RXU131098 SHO131095:SHQ131098 SRK131095:SRM131098 TBG131095:TBI131098 TLC131095:TLE131098 TUY131095:TVA131098 UEU131095:UEW131098 UOQ131095:UOS131098 UYM131095:UYO131098 VII131095:VIK131098 VSE131095:VSG131098 WCA131095:WCC131098 WLW131095:WLY131098 WVS131095:WVU131098 K196631:M196634 JG196631:JI196634 TC196631:TE196634 ACY196631:ADA196634 AMU196631:AMW196634 AWQ196631:AWS196634 BGM196631:BGO196634 BQI196631:BQK196634 CAE196631:CAG196634 CKA196631:CKC196634 CTW196631:CTY196634 DDS196631:DDU196634 DNO196631:DNQ196634 DXK196631:DXM196634 EHG196631:EHI196634 ERC196631:ERE196634 FAY196631:FBA196634 FKU196631:FKW196634 FUQ196631:FUS196634 GEM196631:GEO196634 GOI196631:GOK196634 GYE196631:GYG196634 HIA196631:HIC196634 HRW196631:HRY196634 IBS196631:IBU196634 ILO196631:ILQ196634 IVK196631:IVM196634 JFG196631:JFI196634 JPC196631:JPE196634 JYY196631:JZA196634 KIU196631:KIW196634 KSQ196631:KSS196634 LCM196631:LCO196634 LMI196631:LMK196634 LWE196631:LWG196634 MGA196631:MGC196634 MPW196631:MPY196634 MZS196631:MZU196634 NJO196631:NJQ196634 NTK196631:NTM196634 ODG196631:ODI196634 ONC196631:ONE196634 OWY196631:OXA196634 PGU196631:PGW196634 PQQ196631:PQS196634 QAM196631:QAO196634 QKI196631:QKK196634 QUE196631:QUG196634 REA196631:REC196634 RNW196631:RNY196634 RXS196631:RXU196634 SHO196631:SHQ196634 SRK196631:SRM196634 TBG196631:TBI196634 TLC196631:TLE196634 TUY196631:TVA196634 UEU196631:UEW196634 UOQ196631:UOS196634 UYM196631:UYO196634 VII196631:VIK196634 VSE196631:VSG196634 WCA196631:WCC196634 WLW196631:WLY196634 WVS196631:WVU196634 K262167:M262170 JG262167:JI262170 TC262167:TE262170 ACY262167:ADA262170 AMU262167:AMW262170 AWQ262167:AWS262170 BGM262167:BGO262170 BQI262167:BQK262170 CAE262167:CAG262170 CKA262167:CKC262170 CTW262167:CTY262170 DDS262167:DDU262170 DNO262167:DNQ262170 DXK262167:DXM262170 EHG262167:EHI262170 ERC262167:ERE262170 FAY262167:FBA262170 FKU262167:FKW262170 FUQ262167:FUS262170 GEM262167:GEO262170 GOI262167:GOK262170 GYE262167:GYG262170 HIA262167:HIC262170 HRW262167:HRY262170 IBS262167:IBU262170 ILO262167:ILQ262170 IVK262167:IVM262170 JFG262167:JFI262170 JPC262167:JPE262170 JYY262167:JZA262170 KIU262167:KIW262170 KSQ262167:KSS262170 LCM262167:LCO262170 LMI262167:LMK262170 LWE262167:LWG262170 MGA262167:MGC262170 MPW262167:MPY262170 MZS262167:MZU262170 NJO262167:NJQ262170 NTK262167:NTM262170 ODG262167:ODI262170 ONC262167:ONE262170 OWY262167:OXA262170 PGU262167:PGW262170 PQQ262167:PQS262170 QAM262167:QAO262170 QKI262167:QKK262170 QUE262167:QUG262170 REA262167:REC262170 RNW262167:RNY262170 RXS262167:RXU262170 SHO262167:SHQ262170 SRK262167:SRM262170 TBG262167:TBI262170 TLC262167:TLE262170 TUY262167:TVA262170 UEU262167:UEW262170 UOQ262167:UOS262170 UYM262167:UYO262170 VII262167:VIK262170 VSE262167:VSG262170 WCA262167:WCC262170 WLW262167:WLY262170 WVS262167:WVU262170 K327703:M327706 JG327703:JI327706 TC327703:TE327706 ACY327703:ADA327706 AMU327703:AMW327706 AWQ327703:AWS327706 BGM327703:BGO327706 BQI327703:BQK327706 CAE327703:CAG327706 CKA327703:CKC327706 CTW327703:CTY327706 DDS327703:DDU327706 DNO327703:DNQ327706 DXK327703:DXM327706 EHG327703:EHI327706 ERC327703:ERE327706 FAY327703:FBA327706 FKU327703:FKW327706 FUQ327703:FUS327706 GEM327703:GEO327706 GOI327703:GOK327706 GYE327703:GYG327706 HIA327703:HIC327706 HRW327703:HRY327706 IBS327703:IBU327706 ILO327703:ILQ327706 IVK327703:IVM327706 JFG327703:JFI327706 JPC327703:JPE327706 JYY327703:JZA327706 KIU327703:KIW327706 KSQ327703:KSS327706 LCM327703:LCO327706 LMI327703:LMK327706 LWE327703:LWG327706 MGA327703:MGC327706 MPW327703:MPY327706 MZS327703:MZU327706 NJO327703:NJQ327706 NTK327703:NTM327706 ODG327703:ODI327706 ONC327703:ONE327706 OWY327703:OXA327706 PGU327703:PGW327706 PQQ327703:PQS327706 QAM327703:QAO327706 QKI327703:QKK327706 QUE327703:QUG327706 REA327703:REC327706 RNW327703:RNY327706 RXS327703:RXU327706 SHO327703:SHQ327706 SRK327703:SRM327706 TBG327703:TBI327706 TLC327703:TLE327706 TUY327703:TVA327706 UEU327703:UEW327706 UOQ327703:UOS327706 UYM327703:UYO327706 VII327703:VIK327706 VSE327703:VSG327706 WCA327703:WCC327706 WLW327703:WLY327706 WVS327703:WVU327706 K393239:M393242 JG393239:JI393242 TC393239:TE393242 ACY393239:ADA393242 AMU393239:AMW393242 AWQ393239:AWS393242 BGM393239:BGO393242 BQI393239:BQK393242 CAE393239:CAG393242 CKA393239:CKC393242 CTW393239:CTY393242 DDS393239:DDU393242 DNO393239:DNQ393242 DXK393239:DXM393242 EHG393239:EHI393242 ERC393239:ERE393242 FAY393239:FBA393242 FKU393239:FKW393242 FUQ393239:FUS393242 GEM393239:GEO393242 GOI393239:GOK393242 GYE393239:GYG393242 HIA393239:HIC393242 HRW393239:HRY393242 IBS393239:IBU393242 ILO393239:ILQ393242 IVK393239:IVM393242 JFG393239:JFI393242 JPC393239:JPE393242 JYY393239:JZA393242 KIU393239:KIW393242 KSQ393239:KSS393242 LCM393239:LCO393242 LMI393239:LMK393242 LWE393239:LWG393242 MGA393239:MGC393242 MPW393239:MPY393242 MZS393239:MZU393242 NJO393239:NJQ393242 NTK393239:NTM393242 ODG393239:ODI393242 ONC393239:ONE393242 OWY393239:OXA393242 PGU393239:PGW393242 PQQ393239:PQS393242 QAM393239:QAO393242 QKI393239:QKK393242 QUE393239:QUG393242 REA393239:REC393242 RNW393239:RNY393242 RXS393239:RXU393242 SHO393239:SHQ393242 SRK393239:SRM393242 TBG393239:TBI393242 TLC393239:TLE393242 TUY393239:TVA393242 UEU393239:UEW393242 UOQ393239:UOS393242 UYM393239:UYO393242 VII393239:VIK393242 VSE393239:VSG393242 WCA393239:WCC393242 WLW393239:WLY393242 WVS393239:WVU393242 K458775:M458778 JG458775:JI458778 TC458775:TE458778 ACY458775:ADA458778 AMU458775:AMW458778 AWQ458775:AWS458778 BGM458775:BGO458778 BQI458775:BQK458778 CAE458775:CAG458778 CKA458775:CKC458778 CTW458775:CTY458778 DDS458775:DDU458778 DNO458775:DNQ458778 DXK458775:DXM458778 EHG458775:EHI458778 ERC458775:ERE458778 FAY458775:FBA458778 FKU458775:FKW458778 FUQ458775:FUS458778 GEM458775:GEO458778 GOI458775:GOK458778 GYE458775:GYG458778 HIA458775:HIC458778 HRW458775:HRY458778 IBS458775:IBU458778 ILO458775:ILQ458778 IVK458775:IVM458778 JFG458775:JFI458778 JPC458775:JPE458778 JYY458775:JZA458778 KIU458775:KIW458778 KSQ458775:KSS458778 LCM458775:LCO458778 LMI458775:LMK458778 LWE458775:LWG458778 MGA458775:MGC458778 MPW458775:MPY458778 MZS458775:MZU458778 NJO458775:NJQ458778 NTK458775:NTM458778 ODG458775:ODI458778 ONC458775:ONE458778 OWY458775:OXA458778 PGU458775:PGW458778 PQQ458775:PQS458778 QAM458775:QAO458778 QKI458775:QKK458778 QUE458775:QUG458778 REA458775:REC458778 RNW458775:RNY458778 RXS458775:RXU458778 SHO458775:SHQ458778 SRK458775:SRM458778 TBG458775:TBI458778 TLC458775:TLE458778 TUY458775:TVA458778 UEU458775:UEW458778 UOQ458775:UOS458778 UYM458775:UYO458778 VII458775:VIK458778 VSE458775:VSG458778 WCA458775:WCC458778 WLW458775:WLY458778 WVS458775:WVU458778 K524311:M524314 JG524311:JI524314 TC524311:TE524314 ACY524311:ADA524314 AMU524311:AMW524314 AWQ524311:AWS524314 BGM524311:BGO524314 BQI524311:BQK524314 CAE524311:CAG524314 CKA524311:CKC524314 CTW524311:CTY524314 DDS524311:DDU524314 DNO524311:DNQ524314 DXK524311:DXM524314 EHG524311:EHI524314 ERC524311:ERE524314 FAY524311:FBA524314 FKU524311:FKW524314 FUQ524311:FUS524314 GEM524311:GEO524314 GOI524311:GOK524314 GYE524311:GYG524314 HIA524311:HIC524314 HRW524311:HRY524314 IBS524311:IBU524314 ILO524311:ILQ524314 IVK524311:IVM524314 JFG524311:JFI524314 JPC524311:JPE524314 JYY524311:JZA524314 KIU524311:KIW524314 KSQ524311:KSS524314 LCM524311:LCO524314 LMI524311:LMK524314 LWE524311:LWG524314 MGA524311:MGC524314 MPW524311:MPY524314 MZS524311:MZU524314 NJO524311:NJQ524314 NTK524311:NTM524314 ODG524311:ODI524314 ONC524311:ONE524314 OWY524311:OXA524314 PGU524311:PGW524314 PQQ524311:PQS524314 QAM524311:QAO524314 QKI524311:QKK524314 QUE524311:QUG524314 REA524311:REC524314 RNW524311:RNY524314 RXS524311:RXU524314 SHO524311:SHQ524314 SRK524311:SRM524314 TBG524311:TBI524314 TLC524311:TLE524314 TUY524311:TVA524314 UEU524311:UEW524314 UOQ524311:UOS524314 UYM524311:UYO524314 VII524311:VIK524314 VSE524311:VSG524314 WCA524311:WCC524314 WLW524311:WLY524314 WVS524311:WVU524314 K589847:M589850 JG589847:JI589850 TC589847:TE589850 ACY589847:ADA589850 AMU589847:AMW589850 AWQ589847:AWS589850 BGM589847:BGO589850 BQI589847:BQK589850 CAE589847:CAG589850 CKA589847:CKC589850 CTW589847:CTY589850 DDS589847:DDU589850 DNO589847:DNQ589850 DXK589847:DXM589850 EHG589847:EHI589850 ERC589847:ERE589850 FAY589847:FBA589850 FKU589847:FKW589850 FUQ589847:FUS589850 GEM589847:GEO589850 GOI589847:GOK589850 GYE589847:GYG589850 HIA589847:HIC589850 HRW589847:HRY589850 IBS589847:IBU589850 ILO589847:ILQ589850 IVK589847:IVM589850 JFG589847:JFI589850 JPC589847:JPE589850 JYY589847:JZA589850 KIU589847:KIW589850 KSQ589847:KSS589850 LCM589847:LCO589850 LMI589847:LMK589850 LWE589847:LWG589850 MGA589847:MGC589850 MPW589847:MPY589850 MZS589847:MZU589850 NJO589847:NJQ589850 NTK589847:NTM589850 ODG589847:ODI589850 ONC589847:ONE589850 OWY589847:OXA589850 PGU589847:PGW589850 PQQ589847:PQS589850 QAM589847:QAO589850 QKI589847:QKK589850 QUE589847:QUG589850 REA589847:REC589850 RNW589847:RNY589850 RXS589847:RXU589850 SHO589847:SHQ589850 SRK589847:SRM589850 TBG589847:TBI589850 TLC589847:TLE589850 TUY589847:TVA589850 UEU589847:UEW589850 UOQ589847:UOS589850 UYM589847:UYO589850 VII589847:VIK589850 VSE589847:VSG589850 WCA589847:WCC589850 WLW589847:WLY589850 WVS589847:WVU589850 K655383:M655386 JG655383:JI655386 TC655383:TE655386 ACY655383:ADA655386 AMU655383:AMW655386 AWQ655383:AWS655386 BGM655383:BGO655386 BQI655383:BQK655386 CAE655383:CAG655386 CKA655383:CKC655386 CTW655383:CTY655386 DDS655383:DDU655386 DNO655383:DNQ655386 DXK655383:DXM655386 EHG655383:EHI655386 ERC655383:ERE655386 FAY655383:FBA655386 FKU655383:FKW655386 FUQ655383:FUS655386 GEM655383:GEO655386 GOI655383:GOK655386 GYE655383:GYG655386 HIA655383:HIC655386 HRW655383:HRY655386 IBS655383:IBU655386 ILO655383:ILQ655386 IVK655383:IVM655386 JFG655383:JFI655386 JPC655383:JPE655386 JYY655383:JZA655386 KIU655383:KIW655386 KSQ655383:KSS655386 LCM655383:LCO655386 LMI655383:LMK655386 LWE655383:LWG655386 MGA655383:MGC655386 MPW655383:MPY655386 MZS655383:MZU655386 NJO655383:NJQ655386 NTK655383:NTM655386 ODG655383:ODI655386 ONC655383:ONE655386 OWY655383:OXA655386 PGU655383:PGW655386 PQQ655383:PQS655386 QAM655383:QAO655386 QKI655383:QKK655386 QUE655383:QUG655386 REA655383:REC655386 RNW655383:RNY655386 RXS655383:RXU655386 SHO655383:SHQ655386 SRK655383:SRM655386 TBG655383:TBI655386 TLC655383:TLE655386 TUY655383:TVA655386 UEU655383:UEW655386 UOQ655383:UOS655386 UYM655383:UYO655386 VII655383:VIK655386 VSE655383:VSG655386 WCA655383:WCC655386 WLW655383:WLY655386 WVS655383:WVU655386 K720919:M720922 JG720919:JI720922 TC720919:TE720922 ACY720919:ADA720922 AMU720919:AMW720922 AWQ720919:AWS720922 BGM720919:BGO720922 BQI720919:BQK720922 CAE720919:CAG720922 CKA720919:CKC720922 CTW720919:CTY720922 DDS720919:DDU720922 DNO720919:DNQ720922 DXK720919:DXM720922 EHG720919:EHI720922 ERC720919:ERE720922 FAY720919:FBA720922 FKU720919:FKW720922 FUQ720919:FUS720922 GEM720919:GEO720922 GOI720919:GOK720922 GYE720919:GYG720922 HIA720919:HIC720922 HRW720919:HRY720922 IBS720919:IBU720922 ILO720919:ILQ720922 IVK720919:IVM720922 JFG720919:JFI720922 JPC720919:JPE720922 JYY720919:JZA720922 KIU720919:KIW720922 KSQ720919:KSS720922 LCM720919:LCO720922 LMI720919:LMK720922 LWE720919:LWG720922 MGA720919:MGC720922 MPW720919:MPY720922 MZS720919:MZU720922 NJO720919:NJQ720922 NTK720919:NTM720922 ODG720919:ODI720922 ONC720919:ONE720922 OWY720919:OXA720922 PGU720919:PGW720922 PQQ720919:PQS720922 QAM720919:QAO720922 QKI720919:QKK720922 QUE720919:QUG720922 REA720919:REC720922 RNW720919:RNY720922 RXS720919:RXU720922 SHO720919:SHQ720922 SRK720919:SRM720922 TBG720919:TBI720922 TLC720919:TLE720922 TUY720919:TVA720922 UEU720919:UEW720922 UOQ720919:UOS720922 UYM720919:UYO720922 VII720919:VIK720922 VSE720919:VSG720922 WCA720919:WCC720922 WLW720919:WLY720922 WVS720919:WVU720922 K786455:M786458 JG786455:JI786458 TC786455:TE786458 ACY786455:ADA786458 AMU786455:AMW786458 AWQ786455:AWS786458 BGM786455:BGO786458 BQI786455:BQK786458 CAE786455:CAG786458 CKA786455:CKC786458 CTW786455:CTY786458 DDS786455:DDU786458 DNO786455:DNQ786458 DXK786455:DXM786458 EHG786455:EHI786458 ERC786455:ERE786458 FAY786455:FBA786458 FKU786455:FKW786458 FUQ786455:FUS786458 GEM786455:GEO786458 GOI786455:GOK786458 GYE786455:GYG786458 HIA786455:HIC786458 HRW786455:HRY786458 IBS786455:IBU786458 ILO786455:ILQ786458 IVK786455:IVM786458 JFG786455:JFI786458 JPC786455:JPE786458 JYY786455:JZA786458 KIU786455:KIW786458 KSQ786455:KSS786458 LCM786455:LCO786458 LMI786455:LMK786458 LWE786455:LWG786458 MGA786455:MGC786458 MPW786455:MPY786458 MZS786455:MZU786458 NJO786455:NJQ786458 NTK786455:NTM786458 ODG786455:ODI786458 ONC786455:ONE786458 OWY786455:OXA786458 PGU786455:PGW786458 PQQ786455:PQS786458 QAM786455:QAO786458 QKI786455:QKK786458 QUE786455:QUG786458 REA786455:REC786458 RNW786455:RNY786458 RXS786455:RXU786458 SHO786455:SHQ786458 SRK786455:SRM786458 TBG786455:TBI786458 TLC786455:TLE786458 TUY786455:TVA786458 UEU786455:UEW786458 UOQ786455:UOS786458 UYM786455:UYO786458 VII786455:VIK786458 VSE786455:VSG786458 WCA786455:WCC786458 WLW786455:WLY786458 WVS786455:WVU786458 K851991:M851994 JG851991:JI851994 TC851991:TE851994 ACY851991:ADA851994 AMU851991:AMW851994 AWQ851991:AWS851994 BGM851991:BGO851994 BQI851991:BQK851994 CAE851991:CAG851994 CKA851991:CKC851994 CTW851991:CTY851994 DDS851991:DDU851994 DNO851991:DNQ851994 DXK851991:DXM851994 EHG851991:EHI851994 ERC851991:ERE851994 FAY851991:FBA851994 FKU851991:FKW851994 FUQ851991:FUS851994 GEM851991:GEO851994 GOI851991:GOK851994 GYE851991:GYG851994 HIA851991:HIC851994 HRW851991:HRY851994 IBS851991:IBU851994 ILO851991:ILQ851994 IVK851991:IVM851994 JFG851991:JFI851994 JPC851991:JPE851994 JYY851991:JZA851994 KIU851991:KIW851994 KSQ851991:KSS851994 LCM851991:LCO851994 LMI851991:LMK851994 LWE851991:LWG851994 MGA851991:MGC851994 MPW851991:MPY851994 MZS851991:MZU851994 NJO851991:NJQ851994 NTK851991:NTM851994 ODG851991:ODI851994 ONC851991:ONE851994 OWY851991:OXA851994 PGU851991:PGW851994 PQQ851991:PQS851994 QAM851991:QAO851994 QKI851991:QKK851994 QUE851991:QUG851994 REA851991:REC851994 RNW851991:RNY851994 RXS851991:RXU851994 SHO851991:SHQ851994 SRK851991:SRM851994 TBG851991:TBI851994 TLC851991:TLE851994 TUY851991:TVA851994 UEU851991:UEW851994 UOQ851991:UOS851994 UYM851991:UYO851994 VII851991:VIK851994 VSE851991:VSG851994 WCA851991:WCC851994 WLW851991:WLY851994 WVS851991:WVU851994 K917527:M917530 JG917527:JI917530 TC917527:TE917530 ACY917527:ADA917530 AMU917527:AMW917530 AWQ917527:AWS917530 BGM917527:BGO917530 BQI917527:BQK917530 CAE917527:CAG917530 CKA917527:CKC917530 CTW917527:CTY917530 DDS917527:DDU917530 DNO917527:DNQ917530 DXK917527:DXM917530 EHG917527:EHI917530 ERC917527:ERE917530 FAY917527:FBA917530 FKU917527:FKW917530 FUQ917527:FUS917530 GEM917527:GEO917530 GOI917527:GOK917530 GYE917527:GYG917530 HIA917527:HIC917530 HRW917527:HRY917530 IBS917527:IBU917530 ILO917527:ILQ917530 IVK917527:IVM917530 JFG917527:JFI917530 JPC917527:JPE917530 JYY917527:JZA917530 KIU917527:KIW917530 KSQ917527:KSS917530 LCM917527:LCO917530 LMI917527:LMK917530 LWE917527:LWG917530 MGA917527:MGC917530 MPW917527:MPY917530 MZS917527:MZU917530 NJO917527:NJQ917530 NTK917527:NTM917530 ODG917527:ODI917530 ONC917527:ONE917530 OWY917527:OXA917530 PGU917527:PGW917530 PQQ917527:PQS917530 QAM917527:QAO917530 QKI917527:QKK917530 QUE917527:QUG917530 REA917527:REC917530 RNW917527:RNY917530 RXS917527:RXU917530 SHO917527:SHQ917530 SRK917527:SRM917530 TBG917527:TBI917530 TLC917527:TLE917530 TUY917527:TVA917530 UEU917527:UEW917530 UOQ917527:UOS917530 UYM917527:UYO917530 VII917527:VIK917530 VSE917527:VSG917530 WCA917527:WCC917530 WLW917527:WLY917530 WVS917527:WVU917530 K983063:M983066 JG983063:JI983066 TC983063:TE983066 ACY983063:ADA983066 AMU983063:AMW983066 AWQ983063:AWS983066 BGM983063:BGO983066 BQI983063:BQK983066 CAE983063:CAG983066 CKA983063:CKC983066 CTW983063:CTY983066 DDS983063:DDU983066 DNO983063:DNQ983066 DXK983063:DXM983066 EHG983063:EHI983066 ERC983063:ERE983066 FAY983063:FBA983066 FKU983063:FKW983066 FUQ983063:FUS983066 GEM983063:GEO983066 GOI983063:GOK983066 GYE983063:GYG983066 HIA983063:HIC983066 HRW983063:HRY983066 IBS983063:IBU983066 ILO983063:ILQ983066 IVK983063:IVM983066 JFG983063:JFI983066 JPC983063:JPE983066 JYY983063:JZA983066 KIU983063:KIW983066 KSQ983063:KSS983066 LCM983063:LCO983066 LMI983063:LMK983066 LWE983063:LWG983066 MGA983063:MGC983066 MPW983063:MPY983066 MZS983063:MZU983066 NJO983063:NJQ983066 NTK983063:NTM983066 ODG983063:ODI983066 ONC983063:ONE983066 OWY983063:OXA983066 PGU983063:PGW983066 PQQ983063:PQS983066 QAM983063:QAO983066 QKI983063:QKK983066 QUE983063:QUG983066 REA983063:REC983066 RNW983063:RNY983066 RXS983063:RXU983066 SHO983063:SHQ983066 SRK983063:SRM983066 TBG983063:TBI983066 TLC983063:TLE983066 TUY983063:TVA983066 UEU983063:UEW983066 UOQ983063:UOS983066 UYM983063:UYO983066 VII983063:VIK983066 VSE983063:VSG983066 WCA983063:WCC983066 WLW983063:WLY983066 WVS983063:WVU983066 O23:P26 JK23:JL26 TG23:TH26 ADC23:ADD26 AMY23:AMZ26 AWU23:AWV26 BGQ23:BGR26 BQM23:BQN26 CAI23:CAJ26 CKE23:CKF26 CUA23:CUB26 DDW23:DDX26 DNS23:DNT26 DXO23:DXP26 EHK23:EHL26 ERG23:ERH26 FBC23:FBD26 FKY23:FKZ26 FUU23:FUV26 GEQ23:GER26 GOM23:GON26 GYI23:GYJ26 HIE23:HIF26 HSA23:HSB26 IBW23:IBX26 ILS23:ILT26 IVO23:IVP26 JFK23:JFL26 JPG23:JPH26 JZC23:JZD26 KIY23:KIZ26 KSU23:KSV26 LCQ23:LCR26 LMM23:LMN26 LWI23:LWJ26 MGE23:MGF26 MQA23:MQB26 MZW23:MZX26 NJS23:NJT26 NTO23:NTP26 ODK23:ODL26 ONG23:ONH26 OXC23:OXD26 PGY23:PGZ26 PQU23:PQV26 QAQ23:QAR26 QKM23:QKN26 QUI23:QUJ26 REE23:REF26 ROA23:ROB26 RXW23:RXX26 SHS23:SHT26 SRO23:SRP26 TBK23:TBL26 TLG23:TLH26 TVC23:TVD26 UEY23:UEZ26 UOU23:UOV26 UYQ23:UYR26 VIM23:VIN26 VSI23:VSJ26 WCE23:WCF26 WMA23:WMB26 WVW23:WVX26 O65559:P65562 JK65559:JL65562 TG65559:TH65562 ADC65559:ADD65562 AMY65559:AMZ65562 AWU65559:AWV65562 BGQ65559:BGR65562 BQM65559:BQN65562 CAI65559:CAJ65562 CKE65559:CKF65562 CUA65559:CUB65562 DDW65559:DDX65562 DNS65559:DNT65562 DXO65559:DXP65562 EHK65559:EHL65562 ERG65559:ERH65562 FBC65559:FBD65562 FKY65559:FKZ65562 FUU65559:FUV65562 GEQ65559:GER65562 GOM65559:GON65562 GYI65559:GYJ65562 HIE65559:HIF65562 HSA65559:HSB65562 IBW65559:IBX65562 ILS65559:ILT65562 IVO65559:IVP65562 JFK65559:JFL65562 JPG65559:JPH65562 JZC65559:JZD65562 KIY65559:KIZ65562 KSU65559:KSV65562 LCQ65559:LCR65562 LMM65559:LMN65562 LWI65559:LWJ65562 MGE65559:MGF65562 MQA65559:MQB65562 MZW65559:MZX65562 NJS65559:NJT65562 NTO65559:NTP65562 ODK65559:ODL65562 ONG65559:ONH65562 OXC65559:OXD65562 PGY65559:PGZ65562 PQU65559:PQV65562 QAQ65559:QAR65562 QKM65559:QKN65562 QUI65559:QUJ65562 REE65559:REF65562 ROA65559:ROB65562 RXW65559:RXX65562 SHS65559:SHT65562 SRO65559:SRP65562 TBK65559:TBL65562 TLG65559:TLH65562 TVC65559:TVD65562 UEY65559:UEZ65562 UOU65559:UOV65562 UYQ65559:UYR65562 VIM65559:VIN65562 VSI65559:VSJ65562 WCE65559:WCF65562 WMA65559:WMB65562 WVW65559:WVX65562 O131095:P131098 JK131095:JL131098 TG131095:TH131098 ADC131095:ADD131098 AMY131095:AMZ131098 AWU131095:AWV131098 BGQ131095:BGR131098 BQM131095:BQN131098 CAI131095:CAJ131098 CKE131095:CKF131098 CUA131095:CUB131098 DDW131095:DDX131098 DNS131095:DNT131098 DXO131095:DXP131098 EHK131095:EHL131098 ERG131095:ERH131098 FBC131095:FBD131098 FKY131095:FKZ131098 FUU131095:FUV131098 GEQ131095:GER131098 GOM131095:GON131098 GYI131095:GYJ131098 HIE131095:HIF131098 HSA131095:HSB131098 IBW131095:IBX131098 ILS131095:ILT131098 IVO131095:IVP131098 JFK131095:JFL131098 JPG131095:JPH131098 JZC131095:JZD131098 KIY131095:KIZ131098 KSU131095:KSV131098 LCQ131095:LCR131098 LMM131095:LMN131098 LWI131095:LWJ131098 MGE131095:MGF131098 MQA131095:MQB131098 MZW131095:MZX131098 NJS131095:NJT131098 NTO131095:NTP131098 ODK131095:ODL131098 ONG131095:ONH131098 OXC131095:OXD131098 PGY131095:PGZ131098 PQU131095:PQV131098 QAQ131095:QAR131098 QKM131095:QKN131098 QUI131095:QUJ131098 REE131095:REF131098 ROA131095:ROB131098 RXW131095:RXX131098 SHS131095:SHT131098 SRO131095:SRP131098 TBK131095:TBL131098 TLG131095:TLH131098 TVC131095:TVD131098 UEY131095:UEZ131098 UOU131095:UOV131098 UYQ131095:UYR131098 VIM131095:VIN131098 VSI131095:VSJ131098 WCE131095:WCF131098 WMA131095:WMB131098 WVW131095:WVX131098 O196631:P196634 JK196631:JL196634 TG196631:TH196634 ADC196631:ADD196634 AMY196631:AMZ196634 AWU196631:AWV196634 BGQ196631:BGR196634 BQM196631:BQN196634 CAI196631:CAJ196634 CKE196631:CKF196634 CUA196631:CUB196634 DDW196631:DDX196634 DNS196631:DNT196634 DXO196631:DXP196634 EHK196631:EHL196634 ERG196631:ERH196634 FBC196631:FBD196634 FKY196631:FKZ196634 FUU196631:FUV196634 GEQ196631:GER196634 GOM196631:GON196634 GYI196631:GYJ196634 HIE196631:HIF196634 HSA196631:HSB196634 IBW196631:IBX196634 ILS196631:ILT196634 IVO196631:IVP196634 JFK196631:JFL196634 JPG196631:JPH196634 JZC196631:JZD196634 KIY196631:KIZ196634 KSU196631:KSV196634 LCQ196631:LCR196634 LMM196631:LMN196634 LWI196631:LWJ196634 MGE196631:MGF196634 MQA196631:MQB196634 MZW196631:MZX196634 NJS196631:NJT196634 NTO196631:NTP196634 ODK196631:ODL196634 ONG196631:ONH196634 OXC196631:OXD196634 PGY196631:PGZ196634 PQU196631:PQV196634 QAQ196631:QAR196634 QKM196631:QKN196634 QUI196631:QUJ196634 REE196631:REF196634 ROA196631:ROB196634 RXW196631:RXX196634 SHS196631:SHT196634 SRO196631:SRP196634 TBK196631:TBL196634 TLG196631:TLH196634 TVC196631:TVD196634 UEY196631:UEZ196634 UOU196631:UOV196634 UYQ196631:UYR196634 VIM196631:VIN196634 VSI196631:VSJ196634 WCE196631:WCF196634 WMA196631:WMB196634 WVW196631:WVX196634 O262167:P262170 JK262167:JL262170 TG262167:TH262170 ADC262167:ADD262170 AMY262167:AMZ262170 AWU262167:AWV262170 BGQ262167:BGR262170 BQM262167:BQN262170 CAI262167:CAJ262170 CKE262167:CKF262170 CUA262167:CUB262170 DDW262167:DDX262170 DNS262167:DNT262170 DXO262167:DXP262170 EHK262167:EHL262170 ERG262167:ERH262170 FBC262167:FBD262170 FKY262167:FKZ262170 FUU262167:FUV262170 GEQ262167:GER262170 GOM262167:GON262170 GYI262167:GYJ262170 HIE262167:HIF262170 HSA262167:HSB262170 IBW262167:IBX262170 ILS262167:ILT262170 IVO262167:IVP262170 JFK262167:JFL262170 JPG262167:JPH262170 JZC262167:JZD262170 KIY262167:KIZ262170 KSU262167:KSV262170 LCQ262167:LCR262170 LMM262167:LMN262170 LWI262167:LWJ262170 MGE262167:MGF262170 MQA262167:MQB262170 MZW262167:MZX262170 NJS262167:NJT262170 NTO262167:NTP262170 ODK262167:ODL262170 ONG262167:ONH262170 OXC262167:OXD262170 PGY262167:PGZ262170 PQU262167:PQV262170 QAQ262167:QAR262170 QKM262167:QKN262170 QUI262167:QUJ262170 REE262167:REF262170 ROA262167:ROB262170 RXW262167:RXX262170 SHS262167:SHT262170 SRO262167:SRP262170 TBK262167:TBL262170 TLG262167:TLH262170 TVC262167:TVD262170 UEY262167:UEZ262170 UOU262167:UOV262170 UYQ262167:UYR262170 VIM262167:VIN262170 VSI262167:VSJ262170 WCE262167:WCF262170 WMA262167:WMB262170 WVW262167:WVX262170 O327703:P327706 JK327703:JL327706 TG327703:TH327706 ADC327703:ADD327706 AMY327703:AMZ327706 AWU327703:AWV327706 BGQ327703:BGR327706 BQM327703:BQN327706 CAI327703:CAJ327706 CKE327703:CKF327706 CUA327703:CUB327706 DDW327703:DDX327706 DNS327703:DNT327706 DXO327703:DXP327706 EHK327703:EHL327706 ERG327703:ERH327706 FBC327703:FBD327706 FKY327703:FKZ327706 FUU327703:FUV327706 GEQ327703:GER327706 GOM327703:GON327706 GYI327703:GYJ327706 HIE327703:HIF327706 HSA327703:HSB327706 IBW327703:IBX327706 ILS327703:ILT327706 IVO327703:IVP327706 JFK327703:JFL327706 JPG327703:JPH327706 JZC327703:JZD327706 KIY327703:KIZ327706 KSU327703:KSV327706 LCQ327703:LCR327706 LMM327703:LMN327706 LWI327703:LWJ327706 MGE327703:MGF327706 MQA327703:MQB327706 MZW327703:MZX327706 NJS327703:NJT327706 NTO327703:NTP327706 ODK327703:ODL327706 ONG327703:ONH327706 OXC327703:OXD327706 PGY327703:PGZ327706 PQU327703:PQV327706 QAQ327703:QAR327706 QKM327703:QKN327706 QUI327703:QUJ327706 REE327703:REF327706 ROA327703:ROB327706 RXW327703:RXX327706 SHS327703:SHT327706 SRO327703:SRP327706 TBK327703:TBL327706 TLG327703:TLH327706 TVC327703:TVD327706 UEY327703:UEZ327706 UOU327703:UOV327706 UYQ327703:UYR327706 VIM327703:VIN327706 VSI327703:VSJ327706 WCE327703:WCF327706 WMA327703:WMB327706 WVW327703:WVX327706 O393239:P393242 JK393239:JL393242 TG393239:TH393242 ADC393239:ADD393242 AMY393239:AMZ393242 AWU393239:AWV393242 BGQ393239:BGR393242 BQM393239:BQN393242 CAI393239:CAJ393242 CKE393239:CKF393242 CUA393239:CUB393242 DDW393239:DDX393242 DNS393239:DNT393242 DXO393239:DXP393242 EHK393239:EHL393242 ERG393239:ERH393242 FBC393239:FBD393242 FKY393239:FKZ393242 FUU393239:FUV393242 GEQ393239:GER393242 GOM393239:GON393242 GYI393239:GYJ393242 HIE393239:HIF393242 HSA393239:HSB393242 IBW393239:IBX393242 ILS393239:ILT393242 IVO393239:IVP393242 JFK393239:JFL393242 JPG393239:JPH393242 JZC393239:JZD393242 KIY393239:KIZ393242 KSU393239:KSV393242 LCQ393239:LCR393242 LMM393239:LMN393242 LWI393239:LWJ393242 MGE393239:MGF393242 MQA393239:MQB393242 MZW393239:MZX393242 NJS393239:NJT393242 NTO393239:NTP393242 ODK393239:ODL393242 ONG393239:ONH393242 OXC393239:OXD393242 PGY393239:PGZ393242 PQU393239:PQV393242 QAQ393239:QAR393242 QKM393239:QKN393242 QUI393239:QUJ393242 REE393239:REF393242 ROA393239:ROB393242 RXW393239:RXX393242 SHS393239:SHT393242 SRO393239:SRP393242 TBK393239:TBL393242 TLG393239:TLH393242 TVC393239:TVD393242 UEY393239:UEZ393242 UOU393239:UOV393242 UYQ393239:UYR393242 VIM393239:VIN393242 VSI393239:VSJ393242 WCE393239:WCF393242 WMA393239:WMB393242 WVW393239:WVX393242 O458775:P458778 JK458775:JL458778 TG458775:TH458778 ADC458775:ADD458778 AMY458775:AMZ458778 AWU458775:AWV458778 BGQ458775:BGR458778 BQM458775:BQN458778 CAI458775:CAJ458778 CKE458775:CKF458778 CUA458775:CUB458778 DDW458775:DDX458778 DNS458775:DNT458778 DXO458775:DXP458778 EHK458775:EHL458778 ERG458775:ERH458778 FBC458775:FBD458778 FKY458775:FKZ458778 FUU458775:FUV458778 GEQ458775:GER458778 GOM458775:GON458778 GYI458775:GYJ458778 HIE458775:HIF458778 HSA458775:HSB458778 IBW458775:IBX458778 ILS458775:ILT458778 IVO458775:IVP458778 JFK458775:JFL458778 JPG458775:JPH458778 JZC458775:JZD458778 KIY458775:KIZ458778 KSU458775:KSV458778 LCQ458775:LCR458778 LMM458775:LMN458778 LWI458775:LWJ458778 MGE458775:MGF458778 MQA458775:MQB458778 MZW458775:MZX458778 NJS458775:NJT458778 NTO458775:NTP458778 ODK458775:ODL458778 ONG458775:ONH458778 OXC458775:OXD458778 PGY458775:PGZ458778 PQU458775:PQV458778 QAQ458775:QAR458778 QKM458775:QKN458778 QUI458775:QUJ458778 REE458775:REF458778 ROA458775:ROB458778 RXW458775:RXX458778 SHS458775:SHT458778 SRO458775:SRP458778 TBK458775:TBL458778 TLG458775:TLH458778 TVC458775:TVD458778 UEY458775:UEZ458778 UOU458775:UOV458778 UYQ458775:UYR458778 VIM458775:VIN458778 VSI458775:VSJ458778 WCE458775:WCF458778 WMA458775:WMB458778 WVW458775:WVX458778 O524311:P524314 JK524311:JL524314 TG524311:TH524314 ADC524311:ADD524314 AMY524311:AMZ524314 AWU524311:AWV524314 BGQ524311:BGR524314 BQM524311:BQN524314 CAI524311:CAJ524314 CKE524311:CKF524314 CUA524311:CUB524314 DDW524311:DDX524314 DNS524311:DNT524314 DXO524311:DXP524314 EHK524311:EHL524314 ERG524311:ERH524314 FBC524311:FBD524314 FKY524311:FKZ524314 FUU524311:FUV524314 GEQ524311:GER524314 GOM524311:GON524314 GYI524311:GYJ524314 HIE524311:HIF524314 HSA524311:HSB524314 IBW524311:IBX524314 ILS524311:ILT524314 IVO524311:IVP524314 JFK524311:JFL524314 JPG524311:JPH524314 JZC524311:JZD524314 KIY524311:KIZ524314 KSU524311:KSV524314 LCQ524311:LCR524314 LMM524311:LMN524314 LWI524311:LWJ524314 MGE524311:MGF524314 MQA524311:MQB524314 MZW524311:MZX524314 NJS524311:NJT524314 NTO524311:NTP524314 ODK524311:ODL524314 ONG524311:ONH524314 OXC524311:OXD524314 PGY524311:PGZ524314 PQU524311:PQV524314 QAQ524311:QAR524314 QKM524311:QKN524314 QUI524311:QUJ524314 REE524311:REF524314 ROA524311:ROB524314 RXW524311:RXX524314 SHS524311:SHT524314 SRO524311:SRP524314 TBK524311:TBL524314 TLG524311:TLH524314 TVC524311:TVD524314 UEY524311:UEZ524314 UOU524311:UOV524314 UYQ524311:UYR524314 VIM524311:VIN524314 VSI524311:VSJ524314 WCE524311:WCF524314 WMA524311:WMB524314 WVW524311:WVX524314 O589847:P589850 JK589847:JL589850 TG589847:TH589850 ADC589847:ADD589850 AMY589847:AMZ589850 AWU589847:AWV589850 BGQ589847:BGR589850 BQM589847:BQN589850 CAI589847:CAJ589850 CKE589847:CKF589850 CUA589847:CUB589850 DDW589847:DDX589850 DNS589847:DNT589850 DXO589847:DXP589850 EHK589847:EHL589850 ERG589847:ERH589850 FBC589847:FBD589850 FKY589847:FKZ589850 FUU589847:FUV589850 GEQ589847:GER589850 GOM589847:GON589850 GYI589847:GYJ589850 HIE589847:HIF589850 HSA589847:HSB589850 IBW589847:IBX589850 ILS589847:ILT589850 IVO589847:IVP589850 JFK589847:JFL589850 JPG589847:JPH589850 JZC589847:JZD589850 KIY589847:KIZ589850 KSU589847:KSV589850 LCQ589847:LCR589850 LMM589847:LMN589850 LWI589847:LWJ589850 MGE589847:MGF589850 MQA589847:MQB589850 MZW589847:MZX589850 NJS589847:NJT589850 NTO589847:NTP589850 ODK589847:ODL589850 ONG589847:ONH589850 OXC589847:OXD589850 PGY589847:PGZ589850 PQU589847:PQV589850 QAQ589847:QAR589850 QKM589847:QKN589850 QUI589847:QUJ589850 REE589847:REF589850 ROA589847:ROB589850 RXW589847:RXX589850 SHS589847:SHT589850 SRO589847:SRP589850 TBK589847:TBL589850 TLG589847:TLH589850 TVC589847:TVD589850 UEY589847:UEZ589850 UOU589847:UOV589850 UYQ589847:UYR589850 VIM589847:VIN589850 VSI589847:VSJ589850 WCE589847:WCF589850 WMA589847:WMB589850 WVW589847:WVX589850 O655383:P655386 JK655383:JL655386 TG655383:TH655386 ADC655383:ADD655386 AMY655383:AMZ655386 AWU655383:AWV655386 BGQ655383:BGR655386 BQM655383:BQN655386 CAI655383:CAJ655386 CKE655383:CKF655386 CUA655383:CUB655386 DDW655383:DDX655386 DNS655383:DNT655386 DXO655383:DXP655386 EHK655383:EHL655386 ERG655383:ERH655386 FBC655383:FBD655386 FKY655383:FKZ655386 FUU655383:FUV655386 GEQ655383:GER655386 GOM655383:GON655386 GYI655383:GYJ655386 HIE655383:HIF655386 HSA655383:HSB655386 IBW655383:IBX655386 ILS655383:ILT655386 IVO655383:IVP655386 JFK655383:JFL655386 JPG655383:JPH655386 JZC655383:JZD655386 KIY655383:KIZ655386 KSU655383:KSV655386 LCQ655383:LCR655386 LMM655383:LMN655386 LWI655383:LWJ655386 MGE655383:MGF655386 MQA655383:MQB655386 MZW655383:MZX655386 NJS655383:NJT655386 NTO655383:NTP655386 ODK655383:ODL655386 ONG655383:ONH655386 OXC655383:OXD655386 PGY655383:PGZ655386 PQU655383:PQV655386 QAQ655383:QAR655386 QKM655383:QKN655386 QUI655383:QUJ655386 REE655383:REF655386 ROA655383:ROB655386 RXW655383:RXX655386 SHS655383:SHT655386 SRO655383:SRP655386 TBK655383:TBL655386 TLG655383:TLH655386 TVC655383:TVD655386 UEY655383:UEZ655386 UOU655383:UOV655386 UYQ655383:UYR655386 VIM655383:VIN655386 VSI655383:VSJ655386 WCE655383:WCF655386 WMA655383:WMB655386 WVW655383:WVX655386 O720919:P720922 JK720919:JL720922 TG720919:TH720922 ADC720919:ADD720922 AMY720919:AMZ720922 AWU720919:AWV720922 BGQ720919:BGR720922 BQM720919:BQN720922 CAI720919:CAJ720922 CKE720919:CKF720922 CUA720919:CUB720922 DDW720919:DDX720922 DNS720919:DNT720922 DXO720919:DXP720922 EHK720919:EHL720922 ERG720919:ERH720922 FBC720919:FBD720922 FKY720919:FKZ720922 FUU720919:FUV720922 GEQ720919:GER720922 GOM720919:GON720922 GYI720919:GYJ720922 HIE720919:HIF720922 HSA720919:HSB720922 IBW720919:IBX720922 ILS720919:ILT720922 IVO720919:IVP720922 JFK720919:JFL720922 JPG720919:JPH720922 JZC720919:JZD720922 KIY720919:KIZ720922 KSU720919:KSV720922 LCQ720919:LCR720922 LMM720919:LMN720922 LWI720919:LWJ720922 MGE720919:MGF720922 MQA720919:MQB720922 MZW720919:MZX720922 NJS720919:NJT720922 NTO720919:NTP720922 ODK720919:ODL720922 ONG720919:ONH720922 OXC720919:OXD720922 PGY720919:PGZ720922 PQU720919:PQV720922 QAQ720919:QAR720922 QKM720919:QKN720922 QUI720919:QUJ720922 REE720919:REF720922 ROA720919:ROB720922 RXW720919:RXX720922 SHS720919:SHT720922 SRO720919:SRP720922 TBK720919:TBL720922 TLG720919:TLH720922 TVC720919:TVD720922 UEY720919:UEZ720922 UOU720919:UOV720922 UYQ720919:UYR720922 VIM720919:VIN720922 VSI720919:VSJ720922 WCE720919:WCF720922 WMA720919:WMB720922 WVW720919:WVX720922 O786455:P786458 JK786455:JL786458 TG786455:TH786458 ADC786455:ADD786458 AMY786455:AMZ786458 AWU786455:AWV786458 BGQ786455:BGR786458 BQM786455:BQN786458 CAI786455:CAJ786458 CKE786455:CKF786458 CUA786455:CUB786458 DDW786455:DDX786458 DNS786455:DNT786458 DXO786455:DXP786458 EHK786455:EHL786458 ERG786455:ERH786458 FBC786455:FBD786458 FKY786455:FKZ786458 FUU786455:FUV786458 GEQ786455:GER786458 GOM786455:GON786458 GYI786455:GYJ786458 HIE786455:HIF786458 HSA786455:HSB786458 IBW786455:IBX786458 ILS786455:ILT786458 IVO786455:IVP786458 JFK786455:JFL786458 JPG786455:JPH786458 JZC786455:JZD786458 KIY786455:KIZ786458 KSU786455:KSV786458 LCQ786455:LCR786458 LMM786455:LMN786458 LWI786455:LWJ786458 MGE786455:MGF786458 MQA786455:MQB786458 MZW786455:MZX786458 NJS786455:NJT786458 NTO786455:NTP786458 ODK786455:ODL786458 ONG786455:ONH786458 OXC786455:OXD786458 PGY786455:PGZ786458 PQU786455:PQV786458 QAQ786455:QAR786458 QKM786455:QKN786458 QUI786455:QUJ786458 REE786455:REF786458 ROA786455:ROB786458 RXW786455:RXX786458 SHS786455:SHT786458 SRO786455:SRP786458 TBK786455:TBL786458 TLG786455:TLH786458 TVC786455:TVD786458 UEY786455:UEZ786458 UOU786455:UOV786458 UYQ786455:UYR786458 VIM786455:VIN786458 VSI786455:VSJ786458 WCE786455:WCF786458 WMA786455:WMB786458 WVW786455:WVX786458 O851991:P851994 JK851991:JL851994 TG851991:TH851994 ADC851991:ADD851994 AMY851991:AMZ851994 AWU851991:AWV851994 BGQ851991:BGR851994 BQM851991:BQN851994 CAI851991:CAJ851994 CKE851991:CKF851994 CUA851991:CUB851994 DDW851991:DDX851994 DNS851991:DNT851994 DXO851991:DXP851994 EHK851991:EHL851994 ERG851991:ERH851994 FBC851991:FBD851994 FKY851991:FKZ851994 FUU851991:FUV851994 GEQ851991:GER851994 GOM851991:GON851994 GYI851991:GYJ851994 HIE851991:HIF851994 HSA851991:HSB851994 IBW851991:IBX851994 ILS851991:ILT851994 IVO851991:IVP851994 JFK851991:JFL851994 JPG851991:JPH851994 JZC851991:JZD851994 KIY851991:KIZ851994 KSU851991:KSV851994 LCQ851991:LCR851994 LMM851991:LMN851994 LWI851991:LWJ851994 MGE851991:MGF851994 MQA851991:MQB851994 MZW851991:MZX851994 NJS851991:NJT851994 NTO851991:NTP851994 ODK851991:ODL851994 ONG851991:ONH851994 OXC851991:OXD851994 PGY851991:PGZ851994 PQU851991:PQV851994 QAQ851991:QAR851994 QKM851991:QKN851994 QUI851991:QUJ851994 REE851991:REF851994 ROA851991:ROB851994 RXW851991:RXX851994 SHS851991:SHT851994 SRO851991:SRP851994 TBK851991:TBL851994 TLG851991:TLH851994 TVC851991:TVD851994 UEY851991:UEZ851994 UOU851991:UOV851994 UYQ851991:UYR851994 VIM851991:VIN851994 VSI851991:VSJ851994 WCE851991:WCF851994 WMA851991:WMB851994 WVW851991:WVX851994 O917527:P917530 JK917527:JL917530 TG917527:TH917530 ADC917527:ADD917530 AMY917527:AMZ917530 AWU917527:AWV917530 BGQ917527:BGR917530 BQM917527:BQN917530 CAI917527:CAJ917530 CKE917527:CKF917530 CUA917527:CUB917530 DDW917527:DDX917530 DNS917527:DNT917530 DXO917527:DXP917530 EHK917527:EHL917530 ERG917527:ERH917530 FBC917527:FBD917530 FKY917527:FKZ917530 FUU917527:FUV917530 GEQ917527:GER917530 GOM917527:GON917530 GYI917527:GYJ917530 HIE917527:HIF917530 HSA917527:HSB917530 IBW917527:IBX917530 ILS917527:ILT917530 IVO917527:IVP917530 JFK917527:JFL917530 JPG917527:JPH917530 JZC917527:JZD917530 KIY917527:KIZ917530 KSU917527:KSV917530 LCQ917527:LCR917530 LMM917527:LMN917530 LWI917527:LWJ917530 MGE917527:MGF917530 MQA917527:MQB917530 MZW917527:MZX917530 NJS917527:NJT917530 NTO917527:NTP917530 ODK917527:ODL917530 ONG917527:ONH917530 OXC917527:OXD917530 PGY917527:PGZ917530 PQU917527:PQV917530 QAQ917527:QAR917530 QKM917527:QKN917530 QUI917527:QUJ917530 REE917527:REF917530 ROA917527:ROB917530 RXW917527:RXX917530 SHS917527:SHT917530 SRO917527:SRP917530 TBK917527:TBL917530 TLG917527:TLH917530 TVC917527:TVD917530 UEY917527:UEZ917530 UOU917527:UOV917530 UYQ917527:UYR917530 VIM917527:VIN917530 VSI917527:VSJ917530 WCE917527:WCF917530 WMA917527:WMB917530 WVW917527:WVX917530 O983063:P983066 JK983063:JL983066 TG983063:TH983066 ADC983063:ADD983066 AMY983063:AMZ983066 AWU983063:AWV983066 BGQ983063:BGR983066 BQM983063:BQN983066 CAI983063:CAJ983066 CKE983063:CKF983066 CUA983063:CUB983066 DDW983063:DDX983066 DNS983063:DNT983066 DXO983063:DXP983066 EHK983063:EHL983066 ERG983063:ERH983066 FBC983063:FBD983066 FKY983063:FKZ983066 FUU983063:FUV983066 GEQ983063:GER983066 GOM983063:GON983066 GYI983063:GYJ983066 HIE983063:HIF983066 HSA983063:HSB983066 IBW983063:IBX983066 ILS983063:ILT983066 IVO983063:IVP983066 JFK983063:JFL983066 JPG983063:JPH983066 JZC983063:JZD983066 KIY983063:KIZ983066 KSU983063:KSV983066 LCQ983063:LCR983066 LMM983063:LMN983066 LWI983063:LWJ983066 MGE983063:MGF983066 MQA983063:MQB983066 MZW983063:MZX983066 NJS983063:NJT983066 NTO983063:NTP983066 ODK983063:ODL983066 ONG983063:ONH983066 OXC983063:OXD983066 PGY983063:PGZ983066 PQU983063:PQV983066 QAQ983063:QAR983066 QKM983063:QKN983066 QUI983063:QUJ983066 REE983063:REF983066 ROA983063:ROB983066 RXW983063:RXX983066 SHS983063:SHT983066 SRO983063:SRP983066 TBK983063:TBL983066 TLG983063:TLH983066 TVC983063:TVD983066 UEY983063:UEZ983066 UOU983063:UOV983066 UYQ983063:UYR983066 VIM983063:VIN983066 VSI983063:VSJ983066 WCE983063:WCF983066 WMA983063:WMB983066 K23:M26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6DFD-55AF-4354-AAEA-818810B04962}">
  <sheetPr>
    <pageSetUpPr fitToPage="1"/>
  </sheetPr>
  <dimension ref="A1:H122"/>
  <sheetViews>
    <sheetView topLeftCell="A85" zoomScale="70" zoomScaleNormal="70" workbookViewId="0">
      <selection activeCell="E107" sqref="E107"/>
    </sheetView>
  </sheetViews>
  <sheetFormatPr defaultColWidth="10.6640625" defaultRowHeight="15.6"/>
  <cols>
    <col min="1" max="1" width="52.6640625" style="336" customWidth="1"/>
    <col min="2" max="2" width="10.6640625" style="341"/>
    <col min="3" max="3" width="17.6640625" style="336" customWidth="1"/>
    <col min="4" max="5" width="15.6640625" style="336" customWidth="1"/>
    <col min="6" max="6" width="16.88671875" style="336" customWidth="1"/>
    <col min="7" max="256" width="10.6640625" style="336"/>
    <col min="257" max="257" width="52.6640625" style="336" customWidth="1"/>
    <col min="258" max="258" width="10.6640625" style="336"/>
    <col min="259" max="259" width="17.6640625" style="336" customWidth="1"/>
    <col min="260" max="261" width="15.6640625" style="336" customWidth="1"/>
    <col min="262" max="262" width="16.88671875" style="336" customWidth="1"/>
    <col min="263" max="512" width="10.6640625" style="336"/>
    <col min="513" max="513" width="52.6640625" style="336" customWidth="1"/>
    <col min="514" max="514" width="10.6640625" style="336"/>
    <col min="515" max="515" width="17.6640625" style="336" customWidth="1"/>
    <col min="516" max="517" width="15.6640625" style="336" customWidth="1"/>
    <col min="518" max="518" width="16.88671875" style="336" customWidth="1"/>
    <col min="519" max="768" width="10.6640625" style="336"/>
    <col min="769" max="769" width="52.6640625" style="336" customWidth="1"/>
    <col min="770" max="770" width="10.6640625" style="336"/>
    <col min="771" max="771" width="17.6640625" style="336" customWidth="1"/>
    <col min="772" max="773" width="15.6640625" style="336" customWidth="1"/>
    <col min="774" max="774" width="16.88671875" style="336" customWidth="1"/>
    <col min="775" max="1024" width="10.6640625" style="336"/>
    <col min="1025" max="1025" width="52.6640625" style="336" customWidth="1"/>
    <col min="1026" max="1026" width="10.6640625" style="336"/>
    <col min="1027" max="1027" width="17.6640625" style="336" customWidth="1"/>
    <col min="1028" max="1029" width="15.6640625" style="336" customWidth="1"/>
    <col min="1030" max="1030" width="16.88671875" style="336" customWidth="1"/>
    <col min="1031" max="1280" width="10.6640625" style="336"/>
    <col min="1281" max="1281" width="52.6640625" style="336" customWidth="1"/>
    <col min="1282" max="1282" width="10.6640625" style="336"/>
    <col min="1283" max="1283" width="17.6640625" style="336" customWidth="1"/>
    <col min="1284" max="1285" width="15.6640625" style="336" customWidth="1"/>
    <col min="1286" max="1286" width="16.88671875" style="336" customWidth="1"/>
    <col min="1287" max="1536" width="10.6640625" style="336"/>
    <col min="1537" max="1537" width="52.6640625" style="336" customWidth="1"/>
    <col min="1538" max="1538" width="10.6640625" style="336"/>
    <col min="1539" max="1539" width="17.6640625" style="336" customWidth="1"/>
    <col min="1540" max="1541" width="15.6640625" style="336" customWidth="1"/>
    <col min="1542" max="1542" width="16.88671875" style="336" customWidth="1"/>
    <col min="1543" max="1792" width="10.6640625" style="336"/>
    <col min="1793" max="1793" width="52.6640625" style="336" customWidth="1"/>
    <col min="1794" max="1794" width="10.6640625" style="336"/>
    <col min="1795" max="1795" width="17.6640625" style="336" customWidth="1"/>
    <col min="1796" max="1797" width="15.6640625" style="336" customWidth="1"/>
    <col min="1798" max="1798" width="16.88671875" style="336" customWidth="1"/>
    <col min="1799" max="2048" width="10.6640625" style="336"/>
    <col min="2049" max="2049" width="52.6640625" style="336" customWidth="1"/>
    <col min="2050" max="2050" width="10.6640625" style="336"/>
    <col min="2051" max="2051" width="17.6640625" style="336" customWidth="1"/>
    <col min="2052" max="2053" width="15.6640625" style="336" customWidth="1"/>
    <col min="2054" max="2054" width="16.88671875" style="336" customWidth="1"/>
    <col min="2055" max="2304" width="10.6640625" style="336"/>
    <col min="2305" max="2305" width="52.6640625" style="336" customWidth="1"/>
    <col min="2306" max="2306" width="10.6640625" style="336"/>
    <col min="2307" max="2307" width="17.6640625" style="336" customWidth="1"/>
    <col min="2308" max="2309" width="15.6640625" style="336" customWidth="1"/>
    <col min="2310" max="2310" width="16.88671875" style="336" customWidth="1"/>
    <col min="2311" max="2560" width="10.6640625" style="336"/>
    <col min="2561" max="2561" width="52.6640625" style="336" customWidth="1"/>
    <col min="2562" max="2562" width="10.6640625" style="336"/>
    <col min="2563" max="2563" width="17.6640625" style="336" customWidth="1"/>
    <col min="2564" max="2565" width="15.6640625" style="336" customWidth="1"/>
    <col min="2566" max="2566" width="16.88671875" style="336" customWidth="1"/>
    <col min="2567" max="2816" width="10.6640625" style="336"/>
    <col min="2817" max="2817" width="52.6640625" style="336" customWidth="1"/>
    <col min="2818" max="2818" width="10.6640625" style="336"/>
    <col min="2819" max="2819" width="17.6640625" style="336" customWidth="1"/>
    <col min="2820" max="2821" width="15.6640625" style="336" customWidth="1"/>
    <col min="2822" max="2822" width="16.88671875" style="336" customWidth="1"/>
    <col min="2823" max="3072" width="10.6640625" style="336"/>
    <col min="3073" max="3073" width="52.6640625" style="336" customWidth="1"/>
    <col min="3074" max="3074" width="10.6640625" style="336"/>
    <col min="3075" max="3075" width="17.6640625" style="336" customWidth="1"/>
    <col min="3076" max="3077" width="15.6640625" style="336" customWidth="1"/>
    <col min="3078" max="3078" width="16.88671875" style="336" customWidth="1"/>
    <col min="3079" max="3328" width="10.6640625" style="336"/>
    <col min="3329" max="3329" width="52.6640625" style="336" customWidth="1"/>
    <col min="3330" max="3330" width="10.6640625" style="336"/>
    <col min="3331" max="3331" width="17.6640625" style="336" customWidth="1"/>
    <col min="3332" max="3333" width="15.6640625" style="336" customWidth="1"/>
    <col min="3334" max="3334" width="16.88671875" style="336" customWidth="1"/>
    <col min="3335" max="3584" width="10.6640625" style="336"/>
    <col min="3585" max="3585" width="52.6640625" style="336" customWidth="1"/>
    <col min="3586" max="3586" width="10.6640625" style="336"/>
    <col min="3587" max="3587" width="17.6640625" style="336" customWidth="1"/>
    <col min="3588" max="3589" width="15.6640625" style="336" customWidth="1"/>
    <col min="3590" max="3590" width="16.88671875" style="336" customWidth="1"/>
    <col min="3591" max="3840" width="10.6640625" style="336"/>
    <col min="3841" max="3841" width="52.6640625" style="336" customWidth="1"/>
    <col min="3842" max="3842" width="10.6640625" style="336"/>
    <col min="3843" max="3843" width="17.6640625" style="336" customWidth="1"/>
    <col min="3844" max="3845" width="15.6640625" style="336" customWidth="1"/>
    <col min="3846" max="3846" width="16.88671875" style="336" customWidth="1"/>
    <col min="3847" max="4096" width="10.6640625" style="336"/>
    <col min="4097" max="4097" width="52.6640625" style="336" customWidth="1"/>
    <col min="4098" max="4098" width="10.6640625" style="336"/>
    <col min="4099" max="4099" width="17.6640625" style="336" customWidth="1"/>
    <col min="4100" max="4101" width="15.6640625" style="336" customWidth="1"/>
    <col min="4102" max="4102" width="16.88671875" style="336" customWidth="1"/>
    <col min="4103" max="4352" width="10.6640625" style="336"/>
    <col min="4353" max="4353" width="52.6640625" style="336" customWidth="1"/>
    <col min="4354" max="4354" width="10.6640625" style="336"/>
    <col min="4355" max="4355" width="17.6640625" style="336" customWidth="1"/>
    <col min="4356" max="4357" width="15.6640625" style="336" customWidth="1"/>
    <col min="4358" max="4358" width="16.88671875" style="336" customWidth="1"/>
    <col min="4359" max="4608" width="10.6640625" style="336"/>
    <col min="4609" max="4609" width="52.6640625" style="336" customWidth="1"/>
    <col min="4610" max="4610" width="10.6640625" style="336"/>
    <col min="4611" max="4611" width="17.6640625" style="336" customWidth="1"/>
    <col min="4612" max="4613" width="15.6640625" style="336" customWidth="1"/>
    <col min="4614" max="4614" width="16.88671875" style="336" customWidth="1"/>
    <col min="4615" max="4864" width="10.6640625" style="336"/>
    <col min="4865" max="4865" width="52.6640625" style="336" customWidth="1"/>
    <col min="4866" max="4866" width="10.6640625" style="336"/>
    <col min="4867" max="4867" width="17.6640625" style="336" customWidth="1"/>
    <col min="4868" max="4869" width="15.6640625" style="336" customWidth="1"/>
    <col min="4870" max="4870" width="16.88671875" style="336" customWidth="1"/>
    <col min="4871" max="5120" width="10.6640625" style="336"/>
    <col min="5121" max="5121" width="52.6640625" style="336" customWidth="1"/>
    <col min="5122" max="5122" width="10.6640625" style="336"/>
    <col min="5123" max="5123" width="17.6640625" style="336" customWidth="1"/>
    <col min="5124" max="5125" width="15.6640625" style="336" customWidth="1"/>
    <col min="5126" max="5126" width="16.88671875" style="336" customWidth="1"/>
    <col min="5127" max="5376" width="10.6640625" style="336"/>
    <col min="5377" max="5377" width="52.6640625" style="336" customWidth="1"/>
    <col min="5378" max="5378" width="10.6640625" style="336"/>
    <col min="5379" max="5379" width="17.6640625" style="336" customWidth="1"/>
    <col min="5380" max="5381" width="15.6640625" style="336" customWidth="1"/>
    <col min="5382" max="5382" width="16.88671875" style="336" customWidth="1"/>
    <col min="5383" max="5632" width="10.6640625" style="336"/>
    <col min="5633" max="5633" width="52.6640625" style="336" customWidth="1"/>
    <col min="5634" max="5634" width="10.6640625" style="336"/>
    <col min="5635" max="5635" width="17.6640625" style="336" customWidth="1"/>
    <col min="5636" max="5637" width="15.6640625" style="336" customWidth="1"/>
    <col min="5638" max="5638" width="16.88671875" style="336" customWidth="1"/>
    <col min="5639" max="5888" width="10.6640625" style="336"/>
    <col min="5889" max="5889" width="52.6640625" style="336" customWidth="1"/>
    <col min="5890" max="5890" width="10.6640625" style="336"/>
    <col min="5891" max="5891" width="17.6640625" style="336" customWidth="1"/>
    <col min="5892" max="5893" width="15.6640625" style="336" customWidth="1"/>
    <col min="5894" max="5894" width="16.88671875" style="336" customWidth="1"/>
    <col min="5895" max="6144" width="10.6640625" style="336"/>
    <col min="6145" max="6145" width="52.6640625" style="336" customWidth="1"/>
    <col min="6146" max="6146" width="10.6640625" style="336"/>
    <col min="6147" max="6147" width="17.6640625" style="336" customWidth="1"/>
    <col min="6148" max="6149" width="15.6640625" style="336" customWidth="1"/>
    <col min="6150" max="6150" width="16.88671875" style="336" customWidth="1"/>
    <col min="6151" max="6400" width="10.6640625" style="336"/>
    <col min="6401" max="6401" width="52.6640625" style="336" customWidth="1"/>
    <col min="6402" max="6402" width="10.6640625" style="336"/>
    <col min="6403" max="6403" width="17.6640625" style="336" customWidth="1"/>
    <col min="6404" max="6405" width="15.6640625" style="336" customWidth="1"/>
    <col min="6406" max="6406" width="16.88671875" style="336" customWidth="1"/>
    <col min="6407" max="6656" width="10.6640625" style="336"/>
    <col min="6657" max="6657" width="52.6640625" style="336" customWidth="1"/>
    <col min="6658" max="6658" width="10.6640625" style="336"/>
    <col min="6659" max="6659" width="17.6640625" style="336" customWidth="1"/>
    <col min="6660" max="6661" width="15.6640625" style="336" customWidth="1"/>
    <col min="6662" max="6662" width="16.88671875" style="336" customWidth="1"/>
    <col min="6663" max="6912" width="10.6640625" style="336"/>
    <col min="6913" max="6913" width="52.6640625" style="336" customWidth="1"/>
    <col min="6914" max="6914" width="10.6640625" style="336"/>
    <col min="6915" max="6915" width="17.6640625" style="336" customWidth="1"/>
    <col min="6916" max="6917" width="15.6640625" style="336" customWidth="1"/>
    <col min="6918" max="6918" width="16.88671875" style="336" customWidth="1"/>
    <col min="6919" max="7168" width="10.6640625" style="336"/>
    <col min="7169" max="7169" width="52.6640625" style="336" customWidth="1"/>
    <col min="7170" max="7170" width="10.6640625" style="336"/>
    <col min="7171" max="7171" width="17.6640625" style="336" customWidth="1"/>
    <col min="7172" max="7173" width="15.6640625" style="336" customWidth="1"/>
    <col min="7174" max="7174" width="16.88671875" style="336" customWidth="1"/>
    <col min="7175" max="7424" width="10.6640625" style="336"/>
    <col min="7425" max="7425" width="52.6640625" style="336" customWidth="1"/>
    <col min="7426" max="7426" width="10.6640625" style="336"/>
    <col min="7427" max="7427" width="17.6640625" style="336" customWidth="1"/>
    <col min="7428" max="7429" width="15.6640625" style="336" customWidth="1"/>
    <col min="7430" max="7430" width="16.88671875" style="336" customWidth="1"/>
    <col min="7431" max="7680" width="10.6640625" style="336"/>
    <col min="7681" max="7681" width="52.6640625" style="336" customWidth="1"/>
    <col min="7682" max="7682" width="10.6640625" style="336"/>
    <col min="7683" max="7683" width="17.6640625" style="336" customWidth="1"/>
    <col min="7684" max="7685" width="15.6640625" style="336" customWidth="1"/>
    <col min="7686" max="7686" width="16.88671875" style="336" customWidth="1"/>
    <col min="7687" max="7936" width="10.6640625" style="336"/>
    <col min="7937" max="7937" width="52.6640625" style="336" customWidth="1"/>
    <col min="7938" max="7938" width="10.6640625" style="336"/>
    <col min="7939" max="7939" width="17.6640625" style="336" customWidth="1"/>
    <col min="7940" max="7941" width="15.6640625" style="336" customWidth="1"/>
    <col min="7942" max="7942" width="16.88671875" style="336" customWidth="1"/>
    <col min="7943" max="8192" width="10.6640625" style="336"/>
    <col min="8193" max="8193" width="52.6640625" style="336" customWidth="1"/>
    <col min="8194" max="8194" width="10.6640625" style="336"/>
    <col min="8195" max="8195" width="17.6640625" style="336" customWidth="1"/>
    <col min="8196" max="8197" width="15.6640625" style="336" customWidth="1"/>
    <col min="8198" max="8198" width="16.88671875" style="336" customWidth="1"/>
    <col min="8199" max="8448" width="10.6640625" style="336"/>
    <col min="8449" max="8449" width="52.6640625" style="336" customWidth="1"/>
    <col min="8450" max="8450" width="10.6640625" style="336"/>
    <col min="8451" max="8451" width="17.6640625" style="336" customWidth="1"/>
    <col min="8452" max="8453" width="15.6640625" style="336" customWidth="1"/>
    <col min="8454" max="8454" width="16.88671875" style="336" customWidth="1"/>
    <col min="8455" max="8704" width="10.6640625" style="336"/>
    <col min="8705" max="8705" width="52.6640625" style="336" customWidth="1"/>
    <col min="8706" max="8706" width="10.6640625" style="336"/>
    <col min="8707" max="8707" width="17.6640625" style="336" customWidth="1"/>
    <col min="8708" max="8709" width="15.6640625" style="336" customWidth="1"/>
    <col min="8710" max="8710" width="16.88671875" style="336" customWidth="1"/>
    <col min="8711" max="8960" width="10.6640625" style="336"/>
    <col min="8961" max="8961" width="52.6640625" style="336" customWidth="1"/>
    <col min="8962" max="8962" width="10.6640625" style="336"/>
    <col min="8963" max="8963" width="17.6640625" style="336" customWidth="1"/>
    <col min="8964" max="8965" width="15.6640625" style="336" customWidth="1"/>
    <col min="8966" max="8966" width="16.88671875" style="336" customWidth="1"/>
    <col min="8967" max="9216" width="10.6640625" style="336"/>
    <col min="9217" max="9217" width="52.6640625" style="336" customWidth="1"/>
    <col min="9218" max="9218" width="10.6640625" style="336"/>
    <col min="9219" max="9219" width="17.6640625" style="336" customWidth="1"/>
    <col min="9220" max="9221" width="15.6640625" style="336" customWidth="1"/>
    <col min="9222" max="9222" width="16.88671875" style="336" customWidth="1"/>
    <col min="9223" max="9472" width="10.6640625" style="336"/>
    <col min="9473" max="9473" width="52.6640625" style="336" customWidth="1"/>
    <col min="9474" max="9474" width="10.6640625" style="336"/>
    <col min="9475" max="9475" width="17.6640625" style="336" customWidth="1"/>
    <col min="9476" max="9477" width="15.6640625" style="336" customWidth="1"/>
    <col min="9478" max="9478" width="16.88671875" style="336" customWidth="1"/>
    <col min="9479" max="9728" width="10.6640625" style="336"/>
    <col min="9729" max="9729" width="52.6640625" style="336" customWidth="1"/>
    <col min="9730" max="9730" width="10.6640625" style="336"/>
    <col min="9731" max="9731" width="17.6640625" style="336" customWidth="1"/>
    <col min="9732" max="9733" width="15.6640625" style="336" customWidth="1"/>
    <col min="9734" max="9734" width="16.88671875" style="336" customWidth="1"/>
    <col min="9735" max="9984" width="10.6640625" style="336"/>
    <col min="9985" max="9985" width="52.6640625" style="336" customWidth="1"/>
    <col min="9986" max="9986" width="10.6640625" style="336"/>
    <col min="9987" max="9987" width="17.6640625" style="336" customWidth="1"/>
    <col min="9988" max="9989" width="15.6640625" style="336" customWidth="1"/>
    <col min="9990" max="9990" width="16.88671875" style="336" customWidth="1"/>
    <col min="9991" max="10240" width="10.6640625" style="336"/>
    <col min="10241" max="10241" width="52.6640625" style="336" customWidth="1"/>
    <col min="10242" max="10242" width="10.6640625" style="336"/>
    <col min="10243" max="10243" width="17.6640625" style="336" customWidth="1"/>
    <col min="10244" max="10245" width="15.6640625" style="336" customWidth="1"/>
    <col min="10246" max="10246" width="16.88671875" style="336" customWidth="1"/>
    <col min="10247" max="10496" width="10.6640625" style="336"/>
    <col min="10497" max="10497" width="52.6640625" style="336" customWidth="1"/>
    <col min="10498" max="10498" width="10.6640625" style="336"/>
    <col min="10499" max="10499" width="17.6640625" style="336" customWidth="1"/>
    <col min="10500" max="10501" width="15.6640625" style="336" customWidth="1"/>
    <col min="10502" max="10502" width="16.88671875" style="336" customWidth="1"/>
    <col min="10503" max="10752" width="10.6640625" style="336"/>
    <col min="10753" max="10753" width="52.6640625" style="336" customWidth="1"/>
    <col min="10754" max="10754" width="10.6640625" style="336"/>
    <col min="10755" max="10755" width="17.6640625" style="336" customWidth="1"/>
    <col min="10756" max="10757" width="15.6640625" style="336" customWidth="1"/>
    <col min="10758" max="10758" width="16.88671875" style="336" customWidth="1"/>
    <col min="10759" max="11008" width="10.6640625" style="336"/>
    <col min="11009" max="11009" width="52.6640625" style="336" customWidth="1"/>
    <col min="11010" max="11010" width="10.6640625" style="336"/>
    <col min="11011" max="11011" width="17.6640625" style="336" customWidth="1"/>
    <col min="11012" max="11013" width="15.6640625" style="336" customWidth="1"/>
    <col min="11014" max="11014" width="16.88671875" style="336" customWidth="1"/>
    <col min="11015" max="11264" width="10.6640625" style="336"/>
    <col min="11265" max="11265" width="52.6640625" style="336" customWidth="1"/>
    <col min="11266" max="11266" width="10.6640625" style="336"/>
    <col min="11267" max="11267" width="17.6640625" style="336" customWidth="1"/>
    <col min="11268" max="11269" width="15.6640625" style="336" customWidth="1"/>
    <col min="11270" max="11270" width="16.88671875" style="336" customWidth="1"/>
    <col min="11271" max="11520" width="10.6640625" style="336"/>
    <col min="11521" max="11521" width="52.6640625" style="336" customWidth="1"/>
    <col min="11522" max="11522" width="10.6640625" style="336"/>
    <col min="11523" max="11523" width="17.6640625" style="336" customWidth="1"/>
    <col min="11524" max="11525" width="15.6640625" style="336" customWidth="1"/>
    <col min="11526" max="11526" width="16.88671875" style="336" customWidth="1"/>
    <col min="11527" max="11776" width="10.6640625" style="336"/>
    <col min="11777" max="11777" width="52.6640625" style="336" customWidth="1"/>
    <col min="11778" max="11778" width="10.6640625" style="336"/>
    <col min="11779" max="11779" width="17.6640625" style="336" customWidth="1"/>
    <col min="11780" max="11781" width="15.6640625" style="336" customWidth="1"/>
    <col min="11782" max="11782" width="16.88671875" style="336" customWidth="1"/>
    <col min="11783" max="12032" width="10.6640625" style="336"/>
    <col min="12033" max="12033" width="52.6640625" style="336" customWidth="1"/>
    <col min="12034" max="12034" width="10.6640625" style="336"/>
    <col min="12035" max="12035" width="17.6640625" style="336" customWidth="1"/>
    <col min="12036" max="12037" width="15.6640625" style="336" customWidth="1"/>
    <col min="12038" max="12038" width="16.88671875" style="336" customWidth="1"/>
    <col min="12039" max="12288" width="10.6640625" style="336"/>
    <col min="12289" max="12289" width="52.6640625" style="336" customWidth="1"/>
    <col min="12290" max="12290" width="10.6640625" style="336"/>
    <col min="12291" max="12291" width="17.6640625" style="336" customWidth="1"/>
    <col min="12292" max="12293" width="15.6640625" style="336" customWidth="1"/>
    <col min="12294" max="12294" width="16.88671875" style="336" customWidth="1"/>
    <col min="12295" max="12544" width="10.6640625" style="336"/>
    <col min="12545" max="12545" width="52.6640625" style="336" customWidth="1"/>
    <col min="12546" max="12546" width="10.6640625" style="336"/>
    <col min="12547" max="12547" width="17.6640625" style="336" customWidth="1"/>
    <col min="12548" max="12549" width="15.6640625" style="336" customWidth="1"/>
    <col min="12550" max="12550" width="16.88671875" style="336" customWidth="1"/>
    <col min="12551" max="12800" width="10.6640625" style="336"/>
    <col min="12801" max="12801" width="52.6640625" style="336" customWidth="1"/>
    <col min="12802" max="12802" width="10.6640625" style="336"/>
    <col min="12803" max="12803" width="17.6640625" style="336" customWidth="1"/>
    <col min="12804" max="12805" width="15.6640625" style="336" customWidth="1"/>
    <col min="12806" max="12806" width="16.88671875" style="336" customWidth="1"/>
    <col min="12807" max="13056" width="10.6640625" style="336"/>
    <col min="13057" max="13057" width="52.6640625" style="336" customWidth="1"/>
    <col min="13058" max="13058" width="10.6640625" style="336"/>
    <col min="13059" max="13059" width="17.6640625" style="336" customWidth="1"/>
    <col min="13060" max="13061" width="15.6640625" style="336" customWidth="1"/>
    <col min="13062" max="13062" width="16.88671875" style="336" customWidth="1"/>
    <col min="13063" max="13312" width="10.6640625" style="336"/>
    <col min="13313" max="13313" width="52.6640625" style="336" customWidth="1"/>
    <col min="13314" max="13314" width="10.6640625" style="336"/>
    <col min="13315" max="13315" width="17.6640625" style="336" customWidth="1"/>
    <col min="13316" max="13317" width="15.6640625" style="336" customWidth="1"/>
    <col min="13318" max="13318" width="16.88671875" style="336" customWidth="1"/>
    <col min="13319" max="13568" width="10.6640625" style="336"/>
    <col min="13569" max="13569" width="52.6640625" style="336" customWidth="1"/>
    <col min="13570" max="13570" width="10.6640625" style="336"/>
    <col min="13571" max="13571" width="17.6640625" style="336" customWidth="1"/>
    <col min="13572" max="13573" width="15.6640625" style="336" customWidth="1"/>
    <col min="13574" max="13574" width="16.88671875" style="336" customWidth="1"/>
    <col min="13575" max="13824" width="10.6640625" style="336"/>
    <col min="13825" max="13825" width="52.6640625" style="336" customWidth="1"/>
    <col min="13826" max="13826" width="10.6640625" style="336"/>
    <col min="13827" max="13827" width="17.6640625" style="336" customWidth="1"/>
    <col min="13828" max="13829" width="15.6640625" style="336" customWidth="1"/>
    <col min="13830" max="13830" width="16.88671875" style="336" customWidth="1"/>
    <col min="13831" max="14080" width="10.6640625" style="336"/>
    <col min="14081" max="14081" width="52.6640625" style="336" customWidth="1"/>
    <col min="14082" max="14082" width="10.6640625" style="336"/>
    <col min="14083" max="14083" width="17.6640625" style="336" customWidth="1"/>
    <col min="14084" max="14085" width="15.6640625" style="336" customWidth="1"/>
    <col min="14086" max="14086" width="16.88671875" style="336" customWidth="1"/>
    <col min="14087" max="14336" width="10.6640625" style="336"/>
    <col min="14337" max="14337" width="52.6640625" style="336" customWidth="1"/>
    <col min="14338" max="14338" width="10.6640625" style="336"/>
    <col min="14339" max="14339" width="17.6640625" style="336" customWidth="1"/>
    <col min="14340" max="14341" width="15.6640625" style="336" customWidth="1"/>
    <col min="14342" max="14342" width="16.88671875" style="336" customWidth="1"/>
    <col min="14343" max="14592" width="10.6640625" style="336"/>
    <col min="14593" max="14593" width="52.6640625" style="336" customWidth="1"/>
    <col min="14594" max="14594" width="10.6640625" style="336"/>
    <col min="14595" max="14595" width="17.6640625" style="336" customWidth="1"/>
    <col min="14596" max="14597" width="15.6640625" style="336" customWidth="1"/>
    <col min="14598" max="14598" width="16.88671875" style="336" customWidth="1"/>
    <col min="14599" max="14848" width="10.6640625" style="336"/>
    <col min="14849" max="14849" width="52.6640625" style="336" customWidth="1"/>
    <col min="14850" max="14850" width="10.6640625" style="336"/>
    <col min="14851" max="14851" width="17.6640625" style="336" customWidth="1"/>
    <col min="14852" max="14853" width="15.6640625" style="336" customWidth="1"/>
    <col min="14854" max="14854" width="16.88671875" style="336" customWidth="1"/>
    <col min="14855" max="15104" width="10.6640625" style="336"/>
    <col min="15105" max="15105" width="52.6640625" style="336" customWidth="1"/>
    <col min="15106" max="15106" width="10.6640625" style="336"/>
    <col min="15107" max="15107" width="17.6640625" style="336" customWidth="1"/>
    <col min="15108" max="15109" width="15.6640625" style="336" customWidth="1"/>
    <col min="15110" max="15110" width="16.88671875" style="336" customWidth="1"/>
    <col min="15111" max="15360" width="10.6640625" style="336"/>
    <col min="15361" max="15361" width="52.6640625" style="336" customWidth="1"/>
    <col min="15362" max="15362" width="10.6640625" style="336"/>
    <col min="15363" max="15363" width="17.6640625" style="336" customWidth="1"/>
    <col min="15364" max="15365" width="15.6640625" style="336" customWidth="1"/>
    <col min="15366" max="15366" width="16.88671875" style="336" customWidth="1"/>
    <col min="15367" max="15616" width="10.6640625" style="336"/>
    <col min="15617" max="15617" width="52.6640625" style="336" customWidth="1"/>
    <col min="15618" max="15618" width="10.6640625" style="336"/>
    <col min="15619" max="15619" width="17.6640625" style="336" customWidth="1"/>
    <col min="15620" max="15621" width="15.6640625" style="336" customWidth="1"/>
    <col min="15622" max="15622" width="16.88671875" style="336" customWidth="1"/>
    <col min="15623" max="15872" width="10.6640625" style="336"/>
    <col min="15873" max="15873" width="52.6640625" style="336" customWidth="1"/>
    <col min="15874" max="15874" width="10.6640625" style="336"/>
    <col min="15875" max="15875" width="17.6640625" style="336" customWidth="1"/>
    <col min="15876" max="15877" width="15.6640625" style="336" customWidth="1"/>
    <col min="15878" max="15878" width="16.88671875" style="336" customWidth="1"/>
    <col min="15879" max="16128" width="10.6640625" style="336"/>
    <col min="16129" max="16129" width="52.6640625" style="336" customWidth="1"/>
    <col min="16130" max="16130" width="10.6640625" style="336"/>
    <col min="16131" max="16131" width="17.6640625" style="336" customWidth="1"/>
    <col min="16132" max="16133" width="15.6640625" style="336" customWidth="1"/>
    <col min="16134" max="16134" width="16.88671875" style="336" customWidth="1"/>
    <col min="16135" max="16384" width="10.6640625" style="336"/>
  </cols>
  <sheetData>
    <row r="1" spans="1:6">
      <c r="A1" s="15" t="s">
        <v>699</v>
      </c>
      <c r="B1" s="338"/>
      <c r="C1" s="337"/>
      <c r="D1" s="16"/>
      <c r="E1" s="145"/>
      <c r="F1" s="145"/>
    </row>
    <row r="2" spans="1:6">
      <c r="A2" s="15" t="str">
        <f>General!A3</f>
        <v>on consolidated basis</v>
      </c>
      <c r="B2" s="338"/>
      <c r="C2" s="337"/>
      <c r="D2" s="16"/>
      <c r="E2" s="145"/>
      <c r="F2" s="145"/>
    </row>
    <row r="3" spans="1:6">
      <c r="A3" s="544" t="str">
        <f>General!B14</f>
        <v>Shelly Group PLC</v>
      </c>
      <c r="B3" s="338"/>
      <c r="C3" s="337"/>
      <c r="D3" s="218"/>
      <c r="E3" s="145"/>
      <c r="F3" s="145"/>
    </row>
    <row r="4" spans="1:6">
      <c r="A4" s="27" t="str">
        <f>'Breakdown 6'!A4</f>
        <v>UIC 201047670</v>
      </c>
      <c r="B4" s="338"/>
      <c r="C4" s="337"/>
      <c r="D4" s="145"/>
      <c r="E4" s="145"/>
      <c r="F4" s="145"/>
    </row>
    <row r="5" spans="1:6">
      <c r="A5" s="543">
        <f>General!B10</f>
        <v>45382</v>
      </c>
      <c r="B5" s="400"/>
      <c r="C5" s="335"/>
      <c r="D5" s="151"/>
      <c r="E5" s="29"/>
    </row>
    <row r="6" spans="1:6">
      <c r="A6" s="17"/>
      <c r="B6" s="17"/>
      <c r="D6" s="151"/>
      <c r="E6" s="152"/>
    </row>
    <row r="7" spans="1:6" ht="16.2" thickBot="1">
      <c r="A7" s="401" t="s">
        <v>700</v>
      </c>
      <c r="C7" s="17"/>
      <c r="D7" s="17"/>
      <c r="E7" s="33" t="s">
        <v>266</v>
      </c>
    </row>
    <row r="8" spans="1:6" s="340" customFormat="1">
      <c r="A8" s="596"/>
      <c r="B8" s="598" t="s">
        <v>392</v>
      </c>
      <c r="C8" s="600" t="s">
        <v>701</v>
      </c>
      <c r="D8" s="402" t="s">
        <v>702</v>
      </c>
      <c r="E8" s="403"/>
      <c r="F8" s="404"/>
    </row>
    <row r="9" spans="1:6" s="340" customFormat="1">
      <c r="A9" s="597"/>
      <c r="B9" s="599"/>
      <c r="C9" s="601"/>
      <c r="D9" s="405" t="s">
        <v>703</v>
      </c>
      <c r="E9" s="406" t="s">
        <v>704</v>
      </c>
      <c r="F9" s="404"/>
    </row>
    <row r="10" spans="1:6" s="340" customFormat="1" ht="31.8" thickBot="1">
      <c r="A10" s="407" t="s">
        <v>528</v>
      </c>
      <c r="B10" s="408" t="s">
        <v>809</v>
      </c>
      <c r="C10" s="409">
        <v>1</v>
      </c>
      <c r="D10" s="409">
        <v>2</v>
      </c>
      <c r="E10" s="410">
        <v>3</v>
      </c>
      <c r="F10" s="404"/>
    </row>
    <row r="11" spans="1:6" ht="33" thickBot="1">
      <c r="A11" s="411" t="s">
        <v>705</v>
      </c>
      <c r="B11" s="412" t="s">
        <v>810</v>
      </c>
      <c r="C11" s="413"/>
      <c r="D11" s="413"/>
      <c r="E11" s="414">
        <f>C11-D11</f>
        <v>0</v>
      </c>
      <c r="F11" s="415"/>
    </row>
    <row r="12" spans="1:6">
      <c r="A12" s="416" t="s">
        <v>706</v>
      </c>
      <c r="B12" s="417"/>
      <c r="C12" s="418"/>
      <c r="D12" s="418"/>
      <c r="E12" s="419"/>
      <c r="F12" s="415"/>
    </row>
    <row r="13" spans="1:6">
      <c r="A13" s="420" t="s">
        <v>707</v>
      </c>
      <c r="B13" s="421" t="s">
        <v>578</v>
      </c>
      <c r="C13" s="422">
        <f>SUM(C14:C16)</f>
        <v>0</v>
      </c>
      <c r="D13" s="422">
        <f>SUM(D14:D16)</f>
        <v>0</v>
      </c>
      <c r="E13" s="423">
        <f>SUM(E14:E16)</f>
        <v>0</v>
      </c>
      <c r="F13" s="415"/>
    </row>
    <row r="14" spans="1:6" ht="46.8">
      <c r="A14" s="420" t="s">
        <v>708</v>
      </c>
      <c r="B14" s="421" t="s">
        <v>811</v>
      </c>
      <c r="C14" s="424"/>
      <c r="D14" s="424"/>
      <c r="E14" s="423">
        <f t="shared" ref="E14:E44" si="0">C14-D14</f>
        <v>0</v>
      </c>
      <c r="F14" s="415"/>
    </row>
    <row r="15" spans="1:6">
      <c r="A15" s="420" t="s">
        <v>709</v>
      </c>
      <c r="B15" s="421" t="s">
        <v>579</v>
      </c>
      <c r="C15" s="424"/>
      <c r="D15" s="424"/>
      <c r="E15" s="423">
        <f t="shared" si="0"/>
        <v>0</v>
      </c>
      <c r="F15" s="415"/>
    </row>
    <row r="16" spans="1:6">
      <c r="A16" s="420" t="s">
        <v>710</v>
      </c>
      <c r="B16" s="421" t="s">
        <v>580</v>
      </c>
      <c r="C16" s="424"/>
      <c r="D16" s="424"/>
      <c r="E16" s="423">
        <f t="shared" si="0"/>
        <v>0</v>
      </c>
      <c r="F16" s="415"/>
    </row>
    <row r="17" spans="1:6">
      <c r="A17" s="420" t="s">
        <v>711</v>
      </c>
      <c r="B17" s="421" t="s">
        <v>581</v>
      </c>
      <c r="C17" s="424"/>
      <c r="D17" s="424"/>
      <c r="E17" s="423">
        <f t="shared" si="0"/>
        <v>0</v>
      </c>
      <c r="F17" s="415"/>
    </row>
    <row r="18" spans="1:6">
      <c r="A18" s="420" t="s">
        <v>712</v>
      </c>
      <c r="B18" s="421" t="s">
        <v>582</v>
      </c>
      <c r="C18" s="422">
        <f>+C19+C20</f>
        <v>1027</v>
      </c>
      <c r="D18" s="422">
        <f>+D19+D20</f>
        <v>0</v>
      </c>
      <c r="E18" s="423">
        <f t="shared" si="0"/>
        <v>1027</v>
      </c>
      <c r="F18" s="415"/>
    </row>
    <row r="19" spans="1:6">
      <c r="A19" s="420" t="s">
        <v>713</v>
      </c>
      <c r="B19" s="421" t="s">
        <v>583</v>
      </c>
      <c r="C19" s="424"/>
      <c r="D19" s="424"/>
      <c r="E19" s="423">
        <f t="shared" si="0"/>
        <v>0</v>
      </c>
      <c r="F19" s="415"/>
    </row>
    <row r="20" spans="1:6">
      <c r="A20" s="420" t="s">
        <v>710</v>
      </c>
      <c r="B20" s="421" t="s">
        <v>584</v>
      </c>
      <c r="C20" s="424">
        <f>BS!C51</f>
        <v>1027</v>
      </c>
      <c r="D20" s="424"/>
      <c r="E20" s="423">
        <f t="shared" si="0"/>
        <v>1027</v>
      </c>
      <c r="F20" s="415"/>
    </row>
    <row r="21" spans="1:6" ht="16.8" thickBot="1">
      <c r="A21" s="425" t="s">
        <v>531</v>
      </c>
      <c r="B21" s="426" t="s">
        <v>585</v>
      </c>
      <c r="C21" s="427">
        <f>C13+C17+C18</f>
        <v>1027</v>
      </c>
      <c r="D21" s="427">
        <f>D13+D17+D18</f>
        <v>0</v>
      </c>
      <c r="E21" s="428">
        <f>E13+E17+E18</f>
        <v>1027</v>
      </c>
      <c r="F21" s="415"/>
    </row>
    <row r="22" spans="1:6">
      <c r="A22" s="416" t="s">
        <v>715</v>
      </c>
      <c r="B22" s="417"/>
      <c r="C22" s="418"/>
      <c r="D22" s="418"/>
      <c r="E22" s="419">
        <f t="shared" si="0"/>
        <v>0</v>
      </c>
      <c r="F22" s="415"/>
    </row>
    <row r="23" spans="1:6" ht="16.2">
      <c r="A23" s="420" t="s">
        <v>714</v>
      </c>
      <c r="B23" s="429" t="s">
        <v>586</v>
      </c>
      <c r="C23" s="430">
        <f>BS!C55</f>
        <v>926</v>
      </c>
      <c r="D23" s="430"/>
      <c r="E23" s="431">
        <f t="shared" si="0"/>
        <v>926</v>
      </c>
      <c r="F23" s="415"/>
    </row>
    <row r="24" spans="1:6" ht="16.2" thickBot="1">
      <c r="A24" s="432"/>
      <c r="B24" s="433"/>
      <c r="C24" s="434"/>
      <c r="D24" s="434"/>
      <c r="E24" s="435"/>
      <c r="F24" s="415"/>
    </row>
    <row r="25" spans="1:6">
      <c r="A25" s="436" t="s">
        <v>716</v>
      </c>
      <c r="B25" s="421"/>
      <c r="C25" s="437"/>
      <c r="D25" s="437"/>
      <c r="E25" s="438"/>
      <c r="F25" s="415"/>
    </row>
    <row r="26" spans="1:6">
      <c r="A26" s="420" t="s">
        <v>707</v>
      </c>
      <c r="B26" s="421" t="s">
        <v>587</v>
      </c>
      <c r="C26" s="422">
        <f>SUM(C27:C29)</f>
        <v>0</v>
      </c>
      <c r="D26" s="422">
        <f>SUM(D27:D29)</f>
        <v>0</v>
      </c>
      <c r="E26" s="423">
        <f>SUM(E27:E29)</f>
        <v>0</v>
      </c>
      <c r="F26" s="415"/>
    </row>
    <row r="27" spans="1:6">
      <c r="A27" s="420" t="s">
        <v>708</v>
      </c>
      <c r="B27" s="421" t="s">
        <v>588</v>
      </c>
      <c r="C27" s="424"/>
      <c r="D27" s="424"/>
      <c r="E27" s="423">
        <f t="shared" si="0"/>
        <v>0</v>
      </c>
      <c r="F27" s="415"/>
    </row>
    <row r="28" spans="1:6">
      <c r="A28" s="420" t="s">
        <v>709</v>
      </c>
      <c r="B28" s="421" t="s">
        <v>589</v>
      </c>
      <c r="C28" s="424"/>
      <c r="D28" s="424"/>
      <c r="E28" s="423">
        <f t="shared" si="0"/>
        <v>0</v>
      </c>
      <c r="F28" s="415"/>
    </row>
    <row r="29" spans="1:6">
      <c r="A29" s="420" t="s">
        <v>710</v>
      </c>
      <c r="B29" s="421" t="s">
        <v>590</v>
      </c>
      <c r="C29" s="424"/>
      <c r="D29" s="424"/>
      <c r="E29" s="423">
        <f t="shared" si="0"/>
        <v>0</v>
      </c>
      <c r="F29" s="415"/>
    </row>
    <row r="30" spans="1:6">
      <c r="A30" s="420" t="s">
        <v>717</v>
      </c>
      <c r="B30" s="421" t="s">
        <v>591</v>
      </c>
      <c r="C30" s="424">
        <f>BS!C69</f>
        <v>45195</v>
      </c>
      <c r="D30" s="424">
        <f>C30</f>
        <v>45195</v>
      </c>
      <c r="E30" s="423">
        <f t="shared" si="0"/>
        <v>0</v>
      </c>
      <c r="F30" s="415"/>
    </row>
    <row r="31" spans="1:6">
      <c r="A31" s="420" t="s">
        <v>718</v>
      </c>
      <c r="B31" s="421" t="s">
        <v>592</v>
      </c>
      <c r="C31" s="424">
        <f>BS!C70</f>
        <v>12774</v>
      </c>
      <c r="D31" s="424">
        <f>C31</f>
        <v>12774</v>
      </c>
      <c r="E31" s="423">
        <f t="shared" si="0"/>
        <v>0</v>
      </c>
      <c r="F31" s="415"/>
    </row>
    <row r="32" spans="1:6">
      <c r="A32" s="420" t="s">
        <v>773</v>
      </c>
      <c r="B32" s="421" t="s">
        <v>593</v>
      </c>
      <c r="C32" s="424"/>
      <c r="D32" s="424"/>
      <c r="E32" s="423">
        <f t="shared" si="0"/>
        <v>0</v>
      </c>
      <c r="F32" s="415"/>
    </row>
    <row r="33" spans="1:6">
      <c r="A33" s="420" t="s">
        <v>719</v>
      </c>
      <c r="B33" s="421" t="s">
        <v>594</v>
      </c>
      <c r="C33" s="424"/>
      <c r="D33" s="424"/>
      <c r="E33" s="423">
        <f t="shared" si="0"/>
        <v>0</v>
      </c>
      <c r="F33" s="415"/>
    </row>
    <row r="34" spans="1:6">
      <c r="A34" s="420" t="s">
        <v>720</v>
      </c>
      <c r="B34" s="421" t="s">
        <v>595</v>
      </c>
      <c r="C34" s="424"/>
      <c r="D34" s="424"/>
      <c r="E34" s="423">
        <f t="shared" si="0"/>
        <v>0</v>
      </c>
      <c r="F34" s="415"/>
    </row>
    <row r="35" spans="1:6">
      <c r="A35" s="420" t="s">
        <v>721</v>
      </c>
      <c r="B35" s="421" t="s">
        <v>596</v>
      </c>
      <c r="C35" s="422">
        <f>SUM(C36:C39)</f>
        <v>2542</v>
      </c>
      <c r="D35" s="422">
        <f>SUM(D36:D39)</f>
        <v>2542</v>
      </c>
      <c r="E35" s="423">
        <f>SUM(E36:E39)</f>
        <v>0</v>
      </c>
      <c r="F35" s="415"/>
    </row>
    <row r="36" spans="1:6">
      <c r="A36" s="420" t="s">
        <v>722</v>
      </c>
      <c r="B36" s="421" t="s">
        <v>597</v>
      </c>
      <c r="C36" s="424">
        <v>6</v>
      </c>
      <c r="D36" s="424">
        <f>C36</f>
        <v>6</v>
      </c>
      <c r="E36" s="423">
        <f t="shared" si="0"/>
        <v>0</v>
      </c>
      <c r="F36" s="415"/>
    </row>
    <row r="37" spans="1:6">
      <c r="A37" s="420" t="s">
        <v>723</v>
      </c>
      <c r="B37" s="421" t="s">
        <v>598</v>
      </c>
      <c r="C37" s="424">
        <f>BS!C73-C36-C39</f>
        <v>2536</v>
      </c>
      <c r="D37" s="424">
        <f>C37</f>
        <v>2536</v>
      </c>
      <c r="E37" s="423">
        <f t="shared" si="0"/>
        <v>0</v>
      </c>
      <c r="F37" s="415"/>
    </row>
    <row r="38" spans="1:6">
      <c r="A38" s="420" t="s">
        <v>724</v>
      </c>
      <c r="B38" s="421" t="s">
        <v>599</v>
      </c>
      <c r="C38" s="424"/>
      <c r="D38" s="424"/>
      <c r="E38" s="423">
        <f t="shared" si="0"/>
        <v>0</v>
      </c>
      <c r="F38" s="415"/>
    </row>
    <row r="39" spans="1:6">
      <c r="A39" s="420" t="s">
        <v>725</v>
      </c>
      <c r="B39" s="421" t="s">
        <v>600</v>
      </c>
      <c r="C39" s="424"/>
      <c r="D39" s="424">
        <f>C39</f>
        <v>0</v>
      </c>
      <c r="E39" s="423">
        <f t="shared" si="0"/>
        <v>0</v>
      </c>
      <c r="F39" s="415"/>
    </row>
    <row r="40" spans="1:6">
      <c r="A40" s="420" t="s">
        <v>726</v>
      </c>
      <c r="B40" s="421" t="s">
        <v>601</v>
      </c>
      <c r="C40" s="422">
        <f>SUM(C41:C44)</f>
        <v>186</v>
      </c>
      <c r="D40" s="422">
        <f>SUM(D41:D44)</f>
        <v>186</v>
      </c>
      <c r="E40" s="423">
        <f>SUM(E41:E44)</f>
        <v>0</v>
      </c>
      <c r="F40" s="415"/>
    </row>
    <row r="41" spans="1:6">
      <c r="A41" s="420" t="s">
        <v>727</v>
      </c>
      <c r="B41" s="421" t="s">
        <v>602</v>
      </c>
      <c r="C41" s="424"/>
      <c r="D41" s="424"/>
      <c r="E41" s="423">
        <f t="shared" si="0"/>
        <v>0</v>
      </c>
      <c r="F41" s="415"/>
    </row>
    <row r="42" spans="1:6">
      <c r="A42" s="420" t="s">
        <v>728</v>
      </c>
      <c r="B42" s="421" t="s">
        <v>603</v>
      </c>
      <c r="C42" s="424"/>
      <c r="D42" s="424"/>
      <c r="E42" s="423">
        <f t="shared" si="0"/>
        <v>0</v>
      </c>
      <c r="F42" s="415"/>
    </row>
    <row r="43" spans="1:6">
      <c r="A43" s="420" t="s">
        <v>729</v>
      </c>
      <c r="B43" s="421" t="s">
        <v>604</v>
      </c>
      <c r="C43" s="424"/>
      <c r="D43" s="424"/>
      <c r="E43" s="423">
        <f t="shared" si="0"/>
        <v>0</v>
      </c>
      <c r="F43" s="415"/>
    </row>
    <row r="44" spans="1:6">
      <c r="A44" s="420" t="s">
        <v>725</v>
      </c>
      <c r="B44" s="421" t="s">
        <v>605</v>
      </c>
      <c r="C44" s="424">
        <f>BS!C75+BS!C74</f>
        <v>186</v>
      </c>
      <c r="D44" s="424">
        <f>C44</f>
        <v>186</v>
      </c>
      <c r="E44" s="423">
        <f t="shared" si="0"/>
        <v>0</v>
      </c>
      <c r="F44" s="415"/>
    </row>
    <row r="45" spans="1:6" ht="16.8" thickBot="1">
      <c r="A45" s="439" t="s">
        <v>533</v>
      </c>
      <c r="B45" s="440" t="s">
        <v>606</v>
      </c>
      <c r="C45" s="441">
        <f>C26+C30+C31+C33+C32+C34+C35+C40</f>
        <v>60697</v>
      </c>
      <c r="D45" s="441">
        <f>D26+D30+D31+D33+D32+D34+D35+D40</f>
        <v>60697</v>
      </c>
      <c r="E45" s="442">
        <f>E26+E30+E31+E33+E32+E34+E35+E40</f>
        <v>0</v>
      </c>
      <c r="F45" s="415"/>
    </row>
    <row r="46" spans="1:6" ht="16.2" thickBot="1">
      <c r="A46" s="443" t="s">
        <v>730</v>
      </c>
      <c r="B46" s="444" t="s">
        <v>607</v>
      </c>
      <c r="C46" s="445">
        <f>C45+C23+C21+C11</f>
        <v>62650</v>
      </c>
      <c r="D46" s="445">
        <f>D45+D23+D21+D11</f>
        <v>60697</v>
      </c>
      <c r="E46" s="446">
        <f>E45+E23+E21+E11</f>
        <v>1953</v>
      </c>
      <c r="F46" s="415"/>
    </row>
    <row r="47" spans="1:6">
      <c r="A47" s="401"/>
      <c r="B47" s="447"/>
      <c r="C47" s="448"/>
      <c r="D47" s="448"/>
      <c r="E47" s="448"/>
      <c r="F47" s="415"/>
    </row>
    <row r="48" spans="1:6">
      <c r="A48" s="401"/>
      <c r="B48" s="447"/>
      <c r="C48" s="448"/>
      <c r="D48" s="448"/>
      <c r="E48" s="448"/>
      <c r="F48" s="415"/>
    </row>
    <row r="49" spans="1:6" ht="16.2" thickBot="1">
      <c r="A49" s="401" t="s">
        <v>731</v>
      </c>
      <c r="B49" s="447"/>
      <c r="C49" s="449"/>
      <c r="D49" s="449"/>
      <c r="E49" s="449"/>
      <c r="F49" s="33" t="s">
        <v>266</v>
      </c>
    </row>
    <row r="50" spans="1:6" s="340" customFormat="1" ht="18" customHeight="1">
      <c r="A50" s="596"/>
      <c r="B50" s="598" t="s">
        <v>392</v>
      </c>
      <c r="C50" s="602" t="s">
        <v>701</v>
      </c>
      <c r="D50" s="402" t="s">
        <v>732</v>
      </c>
      <c r="E50" s="402"/>
      <c r="F50" s="593" t="s">
        <v>733</v>
      </c>
    </row>
    <row r="51" spans="1:6" s="340" customFormat="1" ht="18" customHeight="1">
      <c r="A51" s="597"/>
      <c r="B51" s="599"/>
      <c r="C51" s="603"/>
      <c r="D51" s="450" t="s">
        <v>703</v>
      </c>
      <c r="E51" s="450" t="s">
        <v>704</v>
      </c>
      <c r="F51" s="594"/>
    </row>
    <row r="52" spans="1:6" s="340" customFormat="1" ht="16.2" thickBot="1">
      <c r="A52" s="407" t="s">
        <v>528</v>
      </c>
      <c r="B52" s="408" t="s">
        <v>529</v>
      </c>
      <c r="C52" s="409">
        <v>1</v>
      </c>
      <c r="D52" s="409">
        <v>2</v>
      </c>
      <c r="E52" s="451">
        <v>3</v>
      </c>
      <c r="F52" s="452">
        <v>4</v>
      </c>
    </row>
    <row r="53" spans="1:6">
      <c r="A53" s="416" t="s">
        <v>734</v>
      </c>
      <c r="B53" s="453"/>
      <c r="C53" s="454"/>
      <c r="D53" s="454"/>
      <c r="E53" s="454"/>
      <c r="F53" s="455"/>
    </row>
    <row r="54" spans="1:6">
      <c r="A54" s="420" t="s">
        <v>735</v>
      </c>
      <c r="B54" s="421" t="s">
        <v>608</v>
      </c>
      <c r="C54" s="456">
        <f>SUM(C55:C57)</f>
        <v>0</v>
      </c>
      <c r="D54" s="456">
        <f>SUM(D55:D57)</f>
        <v>0</v>
      </c>
      <c r="E54" s="457">
        <f>C54-D54</f>
        <v>0</v>
      </c>
      <c r="F54" s="458">
        <f>SUM(F55:F57)</f>
        <v>0</v>
      </c>
    </row>
    <row r="55" spans="1:6">
      <c r="A55" s="420" t="s">
        <v>736</v>
      </c>
      <c r="B55" s="421" t="s">
        <v>609</v>
      </c>
      <c r="C55" s="59"/>
      <c r="D55" s="59"/>
      <c r="E55" s="457">
        <f>C55-D55</f>
        <v>0</v>
      </c>
      <c r="F55" s="61"/>
    </row>
    <row r="56" spans="1:6">
      <c r="A56" s="420" t="s">
        <v>737</v>
      </c>
      <c r="B56" s="421" t="s">
        <v>610</v>
      </c>
      <c r="C56" s="59"/>
      <c r="D56" s="59"/>
      <c r="E56" s="457">
        <f t="shared" ref="E56:E97" si="1">C56-D56</f>
        <v>0</v>
      </c>
      <c r="F56" s="61"/>
    </row>
    <row r="57" spans="1:6">
      <c r="A57" s="420" t="s">
        <v>738</v>
      </c>
      <c r="B57" s="421" t="s">
        <v>611</v>
      </c>
      <c r="C57" s="59"/>
      <c r="D57" s="59"/>
      <c r="E57" s="457">
        <f t="shared" si="1"/>
        <v>0</v>
      </c>
      <c r="F57" s="61"/>
    </row>
    <row r="58" spans="1:6" ht="31.2">
      <c r="A58" s="420" t="s">
        <v>752</v>
      </c>
      <c r="B58" s="421" t="s">
        <v>612</v>
      </c>
      <c r="C58" s="456">
        <f>C59+C61</f>
        <v>951</v>
      </c>
      <c r="D58" s="456">
        <f>D59+D61</f>
        <v>0</v>
      </c>
      <c r="E58" s="457">
        <f t="shared" si="1"/>
        <v>951</v>
      </c>
      <c r="F58" s="459">
        <f>F59+F61</f>
        <v>5476</v>
      </c>
    </row>
    <row r="59" spans="1:6">
      <c r="A59" s="420" t="s">
        <v>739</v>
      </c>
      <c r="B59" s="421" t="s">
        <v>613</v>
      </c>
      <c r="C59" s="59">
        <f>BS!G45-C67</f>
        <v>951</v>
      </c>
      <c r="D59" s="59"/>
      <c r="E59" s="457">
        <f t="shared" si="1"/>
        <v>951</v>
      </c>
      <c r="F59" s="61">
        <v>5476</v>
      </c>
    </row>
    <row r="60" spans="1:6">
      <c r="A60" s="460" t="s">
        <v>740</v>
      </c>
      <c r="B60" s="421" t="s">
        <v>614</v>
      </c>
      <c r="C60" s="59"/>
      <c r="D60" s="59"/>
      <c r="E60" s="457">
        <f t="shared" si="1"/>
        <v>0</v>
      </c>
      <c r="F60" s="61"/>
    </row>
    <row r="61" spans="1:6">
      <c r="A61" s="460" t="s">
        <v>741</v>
      </c>
      <c r="B61" s="421" t="s">
        <v>615</v>
      </c>
      <c r="C61" s="59"/>
      <c r="D61" s="59"/>
      <c r="E61" s="457">
        <f t="shared" si="1"/>
        <v>0</v>
      </c>
      <c r="F61" s="61"/>
    </row>
    <row r="62" spans="1:6">
      <c r="A62" s="460" t="s">
        <v>740</v>
      </c>
      <c r="B62" s="421" t="s">
        <v>616</v>
      </c>
      <c r="C62" s="59"/>
      <c r="D62" s="59"/>
      <c r="E62" s="457">
        <f t="shared" si="1"/>
        <v>0</v>
      </c>
      <c r="F62" s="61"/>
    </row>
    <row r="63" spans="1:6">
      <c r="A63" s="420" t="s">
        <v>742</v>
      </c>
      <c r="B63" s="421" t="s">
        <v>617</v>
      </c>
      <c r="C63" s="59"/>
      <c r="D63" s="59"/>
      <c r="E63" s="457">
        <f t="shared" si="1"/>
        <v>0</v>
      </c>
      <c r="F63" s="61"/>
    </row>
    <row r="64" spans="1:6">
      <c r="A64" s="420" t="s">
        <v>743</v>
      </c>
      <c r="B64" s="421" t="s">
        <v>618</v>
      </c>
      <c r="C64" s="59"/>
      <c r="D64" s="59"/>
      <c r="E64" s="457">
        <f t="shared" si="1"/>
        <v>0</v>
      </c>
      <c r="F64" s="61"/>
    </row>
    <row r="65" spans="1:6">
      <c r="A65" s="420" t="s">
        <v>744</v>
      </c>
      <c r="B65" s="421" t="s">
        <v>619</v>
      </c>
      <c r="C65" s="59"/>
      <c r="D65" s="59"/>
      <c r="E65" s="457">
        <f t="shared" si="1"/>
        <v>0</v>
      </c>
      <c r="F65" s="61"/>
    </row>
    <row r="66" spans="1:6">
      <c r="A66" s="420" t="s">
        <v>746</v>
      </c>
      <c r="B66" s="421" t="s">
        <v>620</v>
      </c>
      <c r="C66" s="59">
        <v>225</v>
      </c>
      <c r="D66" s="59"/>
      <c r="E66" s="457">
        <f t="shared" si="1"/>
        <v>225</v>
      </c>
      <c r="F66" s="61"/>
    </row>
    <row r="67" spans="1:6">
      <c r="A67" s="420" t="s">
        <v>745</v>
      </c>
      <c r="B67" s="421" t="s">
        <v>621</v>
      </c>
      <c r="C67" s="59">
        <v>225</v>
      </c>
      <c r="D67" s="59"/>
      <c r="E67" s="457">
        <f t="shared" si="1"/>
        <v>225</v>
      </c>
      <c r="F67" s="61"/>
    </row>
    <row r="68" spans="1:6" ht="16.8" thickBot="1">
      <c r="A68" s="425" t="s">
        <v>530</v>
      </c>
      <c r="B68" s="426" t="s">
        <v>622</v>
      </c>
      <c r="C68" s="461">
        <f>C54+C58+C63+C64+C65+C66</f>
        <v>1176</v>
      </c>
      <c r="D68" s="461">
        <f>D54+D58+D63+D64+D65+D66</f>
        <v>0</v>
      </c>
      <c r="E68" s="462">
        <f t="shared" si="1"/>
        <v>1176</v>
      </c>
      <c r="F68" s="463">
        <f>F54+F58+F63+F64+F65+F66</f>
        <v>5476</v>
      </c>
    </row>
    <row r="69" spans="1:6">
      <c r="A69" s="436" t="s">
        <v>747</v>
      </c>
      <c r="B69" s="464"/>
      <c r="C69" s="465"/>
      <c r="D69" s="465"/>
      <c r="E69" s="465"/>
      <c r="F69" s="466"/>
    </row>
    <row r="70" spans="1:6">
      <c r="A70" s="420" t="s">
        <v>748</v>
      </c>
      <c r="B70" s="467" t="s">
        <v>623</v>
      </c>
      <c r="C70" s="59"/>
      <c r="D70" s="59"/>
      <c r="E70" s="457">
        <f t="shared" si="1"/>
        <v>0</v>
      </c>
      <c r="F70" s="61"/>
    </row>
    <row r="71" spans="1:6" ht="16.2" thickBot="1">
      <c r="A71" s="468"/>
      <c r="B71" s="469"/>
      <c r="C71" s="470"/>
      <c r="D71" s="470"/>
      <c r="E71" s="470"/>
      <c r="F71" s="471"/>
    </row>
    <row r="72" spans="1:6">
      <c r="A72" s="416" t="s">
        <v>749</v>
      </c>
      <c r="B72" s="453"/>
      <c r="C72" s="472"/>
      <c r="D72" s="472"/>
      <c r="E72" s="472"/>
      <c r="F72" s="473"/>
    </row>
    <row r="73" spans="1:6">
      <c r="A73" s="420" t="s">
        <v>735</v>
      </c>
      <c r="B73" s="421" t="s">
        <v>624</v>
      </c>
      <c r="C73" s="456">
        <f>SUM(C74:C76)</f>
        <v>0</v>
      </c>
      <c r="D73" s="456">
        <f>SUM(D74:D76)</f>
        <v>0</v>
      </c>
      <c r="E73" s="456">
        <f>SUM(E74:E76)</f>
        <v>0</v>
      </c>
      <c r="F73" s="459">
        <f>SUM(F74:F76)</f>
        <v>0</v>
      </c>
    </row>
    <row r="74" spans="1:6">
      <c r="A74" s="420" t="s">
        <v>774</v>
      </c>
      <c r="B74" s="421" t="s">
        <v>625</v>
      </c>
      <c r="C74" s="59"/>
      <c r="D74" s="59"/>
      <c r="E74" s="457">
        <f t="shared" si="1"/>
        <v>0</v>
      </c>
      <c r="F74" s="61"/>
    </row>
    <row r="75" spans="1:6">
      <c r="A75" s="420" t="s">
        <v>750</v>
      </c>
      <c r="B75" s="421" t="s">
        <v>626</v>
      </c>
      <c r="C75" s="59"/>
      <c r="D75" s="59"/>
      <c r="E75" s="457">
        <f t="shared" si="1"/>
        <v>0</v>
      </c>
      <c r="F75" s="61"/>
    </row>
    <row r="76" spans="1:6">
      <c r="A76" s="474" t="s">
        <v>751</v>
      </c>
      <c r="B76" s="421" t="s">
        <v>627</v>
      </c>
      <c r="C76" s="59"/>
      <c r="D76" s="59"/>
      <c r="E76" s="457">
        <f t="shared" si="1"/>
        <v>0</v>
      </c>
      <c r="F76" s="61"/>
    </row>
    <row r="77" spans="1:6" ht="31.2">
      <c r="A77" s="420" t="s">
        <v>752</v>
      </c>
      <c r="B77" s="421" t="s">
        <v>628</v>
      </c>
      <c r="C77" s="456">
        <f>C78+C80</f>
        <v>293</v>
      </c>
      <c r="D77" s="456">
        <f>D78+D80</f>
        <v>293</v>
      </c>
      <c r="E77" s="456">
        <f>E78+E80</f>
        <v>0</v>
      </c>
      <c r="F77" s="459">
        <f>F78+F80</f>
        <v>0</v>
      </c>
    </row>
    <row r="78" spans="1:6">
      <c r="A78" s="420" t="s">
        <v>739</v>
      </c>
      <c r="B78" s="421" t="s">
        <v>629</v>
      </c>
      <c r="C78" s="59">
        <f>BS!G59</f>
        <v>293</v>
      </c>
      <c r="D78" s="59">
        <f>C78</f>
        <v>293</v>
      </c>
      <c r="E78" s="457">
        <f t="shared" si="1"/>
        <v>0</v>
      </c>
      <c r="F78" s="61"/>
    </row>
    <row r="79" spans="1:6">
      <c r="A79" s="460" t="s">
        <v>740</v>
      </c>
      <c r="B79" s="421" t="s">
        <v>630</v>
      </c>
      <c r="C79" s="59"/>
      <c r="D79" s="59"/>
      <c r="E79" s="457">
        <f t="shared" si="1"/>
        <v>0</v>
      </c>
      <c r="F79" s="61"/>
    </row>
    <row r="80" spans="1:6">
      <c r="A80" s="460" t="s">
        <v>741</v>
      </c>
      <c r="B80" s="421" t="s">
        <v>631</v>
      </c>
      <c r="C80" s="59"/>
      <c r="D80" s="59"/>
      <c r="E80" s="457">
        <f t="shared" si="1"/>
        <v>0</v>
      </c>
      <c r="F80" s="61"/>
    </row>
    <row r="81" spans="1:6">
      <c r="A81" s="460" t="s">
        <v>740</v>
      </c>
      <c r="B81" s="421" t="s">
        <v>632</v>
      </c>
      <c r="C81" s="59"/>
      <c r="D81" s="59"/>
      <c r="E81" s="457">
        <f t="shared" si="1"/>
        <v>0</v>
      </c>
      <c r="F81" s="61"/>
    </row>
    <row r="82" spans="1:6">
      <c r="A82" s="420" t="s">
        <v>753</v>
      </c>
      <c r="B82" s="421" t="s">
        <v>633</v>
      </c>
      <c r="C82" s="456">
        <f>SUM(C83:C86)</f>
        <v>1169</v>
      </c>
      <c r="D82" s="456">
        <f>SUM(D83:D86)</f>
        <v>1169</v>
      </c>
      <c r="E82" s="456">
        <f>SUM(E83:E86)</f>
        <v>0</v>
      </c>
      <c r="F82" s="459">
        <f>SUM(F83:F86)</f>
        <v>0</v>
      </c>
    </row>
    <row r="83" spans="1:6">
      <c r="A83" s="420" t="s">
        <v>754</v>
      </c>
      <c r="B83" s="421" t="s">
        <v>634</v>
      </c>
      <c r="C83" s="59"/>
      <c r="D83" s="59"/>
      <c r="E83" s="457">
        <f t="shared" si="1"/>
        <v>0</v>
      </c>
      <c r="F83" s="61"/>
    </row>
    <row r="84" spans="1:6">
      <c r="A84" s="420" t="s">
        <v>755</v>
      </c>
      <c r="B84" s="421" t="s">
        <v>635</v>
      </c>
      <c r="C84" s="59"/>
      <c r="D84" s="59"/>
      <c r="E84" s="457">
        <f t="shared" si="1"/>
        <v>0</v>
      </c>
      <c r="F84" s="61"/>
    </row>
    <row r="85" spans="1:6" ht="31.2">
      <c r="A85" s="420" t="s">
        <v>775</v>
      </c>
      <c r="B85" s="421" t="s">
        <v>636</v>
      </c>
      <c r="C85" s="59">
        <v>784</v>
      </c>
      <c r="D85" s="59">
        <f>C85</f>
        <v>784</v>
      </c>
      <c r="E85" s="457">
        <f t="shared" si="1"/>
        <v>0</v>
      </c>
      <c r="F85" s="61"/>
    </row>
    <row r="86" spans="1:6">
      <c r="A86" s="420" t="s">
        <v>738</v>
      </c>
      <c r="B86" s="421" t="s">
        <v>637</v>
      </c>
      <c r="C86" s="59">
        <f>BS!G60-'Breakdown 7'!C85</f>
        <v>385</v>
      </c>
      <c r="D86" s="59">
        <f>C86</f>
        <v>385</v>
      </c>
      <c r="E86" s="457">
        <f t="shared" si="1"/>
        <v>0</v>
      </c>
      <c r="F86" s="61"/>
    </row>
    <row r="87" spans="1:6">
      <c r="A87" s="420" t="s">
        <v>776</v>
      </c>
      <c r="B87" s="421" t="s">
        <v>638</v>
      </c>
      <c r="C87" s="457">
        <f>SUM(C88:C92)+C96</f>
        <v>9189</v>
      </c>
      <c r="D87" s="457">
        <f>SUM(D88:D92)+D96</f>
        <v>9189</v>
      </c>
      <c r="E87" s="457">
        <f>SUM(E88:E92)+E96</f>
        <v>0</v>
      </c>
      <c r="F87" s="458">
        <f>SUM(F88:F92)+F96</f>
        <v>0</v>
      </c>
    </row>
    <row r="88" spans="1:6">
      <c r="A88" s="420" t="s">
        <v>756</v>
      </c>
      <c r="B88" s="421" t="s">
        <v>639</v>
      </c>
      <c r="C88" s="59"/>
      <c r="D88" s="59"/>
      <c r="E88" s="457">
        <f t="shared" si="1"/>
        <v>0</v>
      </c>
      <c r="F88" s="61"/>
    </row>
    <row r="89" spans="1:6">
      <c r="A89" s="420" t="s">
        <v>757</v>
      </c>
      <c r="B89" s="421" t="s">
        <v>640</v>
      </c>
      <c r="C89" s="59">
        <f>BS!G64</f>
        <v>3465</v>
      </c>
      <c r="D89" s="59">
        <f>C89</f>
        <v>3465</v>
      </c>
      <c r="E89" s="457">
        <f t="shared" si="1"/>
        <v>0</v>
      </c>
      <c r="F89" s="61"/>
    </row>
    <row r="90" spans="1:6">
      <c r="A90" s="420" t="s">
        <v>758</v>
      </c>
      <c r="B90" s="421" t="s">
        <v>641</v>
      </c>
      <c r="C90" s="59">
        <f>BS!G65</f>
        <v>466</v>
      </c>
      <c r="D90" s="59">
        <f>C90</f>
        <v>466</v>
      </c>
      <c r="E90" s="457">
        <f t="shared" si="1"/>
        <v>0</v>
      </c>
      <c r="F90" s="61"/>
    </row>
    <row r="91" spans="1:6">
      <c r="A91" s="420" t="s">
        <v>759</v>
      </c>
      <c r="B91" s="421" t="s">
        <v>642</v>
      </c>
      <c r="C91" s="59">
        <f>BS!G66</f>
        <v>1249</v>
      </c>
      <c r="D91" s="59">
        <f>C91</f>
        <v>1249</v>
      </c>
      <c r="E91" s="457">
        <f t="shared" si="1"/>
        <v>0</v>
      </c>
      <c r="F91" s="61"/>
    </row>
    <row r="92" spans="1:6">
      <c r="A92" s="420" t="s">
        <v>760</v>
      </c>
      <c r="B92" s="421" t="s">
        <v>643</v>
      </c>
      <c r="C92" s="456">
        <f>SUM(C93:C95)</f>
        <v>3657</v>
      </c>
      <c r="D92" s="456">
        <f>SUM(D93:D95)</f>
        <v>3657</v>
      </c>
      <c r="E92" s="456">
        <f>SUM(E93:E95)</f>
        <v>0</v>
      </c>
      <c r="F92" s="459">
        <f>SUM(F93:F95)</f>
        <v>0</v>
      </c>
    </row>
    <row r="93" spans="1:6">
      <c r="A93" s="420" t="s">
        <v>722</v>
      </c>
      <c r="B93" s="421" t="s">
        <v>644</v>
      </c>
      <c r="C93" s="59">
        <v>2206</v>
      </c>
      <c r="D93" s="59">
        <f>C93</f>
        <v>2206</v>
      </c>
      <c r="E93" s="457">
        <f t="shared" si="1"/>
        <v>0</v>
      </c>
      <c r="F93" s="61"/>
    </row>
    <row r="94" spans="1:6">
      <c r="A94" s="420" t="s">
        <v>723</v>
      </c>
      <c r="B94" s="421" t="s">
        <v>645</v>
      </c>
      <c r="C94" s="59">
        <v>521</v>
      </c>
      <c r="D94" s="59">
        <f>C94</f>
        <v>521</v>
      </c>
      <c r="E94" s="457">
        <f t="shared" si="1"/>
        <v>0</v>
      </c>
      <c r="F94" s="61"/>
    </row>
    <row r="95" spans="1:6">
      <c r="A95" s="420" t="s">
        <v>738</v>
      </c>
      <c r="B95" s="421" t="s">
        <v>646</v>
      </c>
      <c r="C95" s="59">
        <f>BS!G68-C94-C93</f>
        <v>930</v>
      </c>
      <c r="D95" s="59">
        <f>C95</f>
        <v>930</v>
      </c>
      <c r="E95" s="457">
        <f t="shared" si="1"/>
        <v>0</v>
      </c>
      <c r="F95" s="61"/>
    </row>
    <row r="96" spans="1:6">
      <c r="A96" s="420" t="s">
        <v>761</v>
      </c>
      <c r="B96" s="421" t="s">
        <v>647</v>
      </c>
      <c r="C96" s="59">
        <f>BS!G67</f>
        <v>352</v>
      </c>
      <c r="D96" s="59">
        <f>C96</f>
        <v>352</v>
      </c>
      <c r="E96" s="457">
        <f t="shared" si="1"/>
        <v>0</v>
      </c>
      <c r="F96" s="61"/>
    </row>
    <row r="97" spans="1:8">
      <c r="A97" s="420" t="s">
        <v>762</v>
      </c>
      <c r="B97" s="421" t="s">
        <v>648</v>
      </c>
      <c r="C97" s="59">
        <f>BS!G69</f>
        <v>187</v>
      </c>
      <c r="D97" s="59">
        <f>C97</f>
        <v>187</v>
      </c>
      <c r="E97" s="457">
        <f t="shared" si="1"/>
        <v>0</v>
      </c>
      <c r="F97" s="61"/>
    </row>
    <row r="98" spans="1:8" ht="16.8" thickBot="1">
      <c r="A98" s="425" t="s">
        <v>532</v>
      </c>
      <c r="B98" s="426" t="s">
        <v>649</v>
      </c>
      <c r="C98" s="462">
        <f>C87+C82+C77+C73+C97</f>
        <v>10838</v>
      </c>
      <c r="D98" s="462">
        <f>D87+D82+D77+D73+D97</f>
        <v>10838</v>
      </c>
      <c r="E98" s="462">
        <f>E87+E82+E77+E73+E97</f>
        <v>0</v>
      </c>
      <c r="F98" s="475">
        <f>F87+F82+F77+F73+F97</f>
        <v>0</v>
      </c>
    </row>
    <row r="99" spans="1:8" ht="16.2" thickBot="1">
      <c r="A99" s="476" t="s">
        <v>763</v>
      </c>
      <c r="B99" s="477" t="s">
        <v>650</v>
      </c>
      <c r="C99" s="478">
        <f>C98+C70+C68</f>
        <v>12014</v>
      </c>
      <c r="D99" s="478">
        <f>D98+D70+D68</f>
        <v>10838</v>
      </c>
      <c r="E99" s="478">
        <f>E98+E70+E68</f>
        <v>1176</v>
      </c>
      <c r="F99" s="479">
        <f>F98+F70+F68</f>
        <v>5476</v>
      </c>
    </row>
    <row r="100" spans="1:8">
      <c r="A100" s="449"/>
      <c r="B100" s="480"/>
      <c r="C100" s="481"/>
      <c r="D100" s="481"/>
      <c r="E100" s="481"/>
      <c r="F100" s="482"/>
    </row>
    <row r="101" spans="1:8" ht="16.2" thickBot="1">
      <c r="A101" s="401" t="s">
        <v>764</v>
      </c>
      <c r="B101" s="483"/>
      <c r="C101" s="481"/>
      <c r="D101" s="481"/>
      <c r="E101" s="481"/>
      <c r="F101" s="33" t="s">
        <v>777</v>
      </c>
    </row>
    <row r="102" spans="1:8" s="487" customFormat="1" ht="31.2">
      <c r="A102" s="484"/>
      <c r="B102" s="417" t="s">
        <v>392</v>
      </c>
      <c r="C102" s="485" t="s">
        <v>765</v>
      </c>
      <c r="D102" s="485" t="s">
        <v>766</v>
      </c>
      <c r="E102" s="485" t="s">
        <v>767</v>
      </c>
      <c r="F102" s="486" t="s">
        <v>768</v>
      </c>
    </row>
    <row r="103" spans="1:8" s="487" customFormat="1" ht="16.2" thickBot="1">
      <c r="A103" s="407" t="s">
        <v>528</v>
      </c>
      <c r="B103" s="408" t="s">
        <v>529</v>
      </c>
      <c r="C103" s="409">
        <v>1</v>
      </c>
      <c r="D103" s="409">
        <v>2</v>
      </c>
      <c r="E103" s="409">
        <v>3</v>
      </c>
      <c r="F103" s="452">
        <v>4</v>
      </c>
    </row>
    <row r="104" spans="1:8">
      <c r="A104" s="488" t="s">
        <v>769</v>
      </c>
      <c r="B104" s="489" t="s">
        <v>651</v>
      </c>
      <c r="C104" s="490"/>
      <c r="D104" s="490"/>
      <c r="E104" s="490"/>
      <c r="F104" s="473">
        <f>C104+D104-E104</f>
        <v>0</v>
      </c>
    </row>
    <row r="105" spans="1:8">
      <c r="A105" s="420" t="s">
        <v>770</v>
      </c>
      <c r="B105" s="421" t="s">
        <v>652</v>
      </c>
      <c r="C105" s="59"/>
      <c r="D105" s="59"/>
      <c r="E105" s="59"/>
      <c r="F105" s="491">
        <f>C105+D105-E105</f>
        <v>0</v>
      </c>
    </row>
    <row r="106" spans="1:8" ht="16.2" thickBot="1">
      <c r="A106" s="432" t="s">
        <v>771</v>
      </c>
      <c r="B106" s="492" t="s">
        <v>653</v>
      </c>
      <c r="C106" s="493">
        <v>3626</v>
      </c>
      <c r="D106" s="493"/>
      <c r="E106" s="493">
        <v>1520</v>
      </c>
      <c r="F106" s="494">
        <f>C106+D106-E106</f>
        <v>2106</v>
      </c>
    </row>
    <row r="107" spans="1:8" ht="16.8" thickBot="1">
      <c r="A107" s="495" t="s">
        <v>772</v>
      </c>
      <c r="B107" s="496" t="s">
        <v>654</v>
      </c>
      <c r="C107" s="497">
        <f>SUM(C104:C106)</f>
        <v>3626</v>
      </c>
      <c r="D107" s="497">
        <f>SUM(D104:D106)</f>
        <v>0</v>
      </c>
      <c r="E107" s="497">
        <f>SUM(E104:E106)</f>
        <v>1520</v>
      </c>
      <c r="F107" s="498">
        <f>SUM(F104:F106)</f>
        <v>2106</v>
      </c>
    </row>
    <row r="108" spans="1:8" ht="16.2">
      <c r="A108" s="499"/>
      <c r="B108" s="500"/>
      <c r="C108" s="401"/>
      <c r="D108" s="401"/>
      <c r="E108" s="401"/>
      <c r="F108" s="404"/>
    </row>
    <row r="109" spans="1:8">
      <c r="A109" s="595"/>
      <c r="B109" s="595"/>
      <c r="C109" s="595"/>
      <c r="D109" s="595"/>
      <c r="E109" s="595"/>
      <c r="F109" s="595"/>
    </row>
    <row r="111" spans="1:8">
      <c r="A111" s="140" t="str">
        <f>'Breakdown 6'!B45</f>
        <v>Date of the report:</v>
      </c>
      <c r="B111" s="566">
        <f>CF!B54</f>
        <v>45427</v>
      </c>
      <c r="C111" s="566"/>
      <c r="D111" s="566"/>
      <c r="E111" s="566"/>
      <c r="F111" s="539"/>
      <c r="G111" s="141"/>
      <c r="H111" s="141"/>
    </row>
    <row r="112" spans="1:8">
      <c r="A112" s="140"/>
      <c r="B112" s="571"/>
      <c r="C112" s="571"/>
      <c r="D112" s="571"/>
      <c r="E112" s="571"/>
      <c r="F112" s="571"/>
      <c r="G112" s="141"/>
      <c r="H112" s="141"/>
    </row>
    <row r="113" spans="1:8">
      <c r="A113" s="142" t="str">
        <f>CF!A56</f>
        <v>Financial  statements prepared by</v>
      </c>
      <c r="B113" s="567" t="str">
        <f>CF!B56</f>
        <v>Svetozar Iliev</v>
      </c>
      <c r="C113" s="567"/>
      <c r="D113" s="567"/>
      <c r="E113" s="567"/>
      <c r="F113" s="567"/>
      <c r="G113" s="29"/>
      <c r="H113" s="29"/>
    </row>
    <row r="114" spans="1:8">
      <c r="A114" s="142"/>
      <c r="B114" s="567"/>
      <c r="C114" s="567"/>
      <c r="D114" s="567"/>
      <c r="E114" s="567"/>
      <c r="F114" s="567"/>
      <c r="G114" s="29"/>
      <c r="H114" s="29"/>
    </row>
    <row r="115" spans="1:8">
      <c r="A115" s="142" t="str">
        <f>CF!A58</f>
        <v>Representatives</v>
      </c>
      <c r="B115" s="568"/>
      <c r="C115" s="568"/>
      <c r="D115" s="568"/>
      <c r="E115" s="568"/>
      <c r="F115" s="568"/>
      <c r="G115" s="152"/>
      <c r="H115" s="152"/>
    </row>
    <row r="116" spans="1:8" ht="15.75" customHeight="1">
      <c r="A116" s="143"/>
      <c r="B116" s="565" t="s">
        <v>129</v>
      </c>
      <c r="C116" s="565"/>
      <c r="D116" s="565"/>
      <c r="E116" s="565"/>
      <c r="F116" s="565"/>
      <c r="G116" s="143"/>
      <c r="H116" s="143"/>
    </row>
    <row r="117" spans="1:8" ht="15.75" customHeight="1">
      <c r="A117" s="143"/>
      <c r="B117" s="565" t="s">
        <v>129</v>
      </c>
      <c r="C117" s="565"/>
      <c r="D117" s="565"/>
      <c r="E117" s="565"/>
      <c r="F117" s="565"/>
      <c r="G117" s="143"/>
      <c r="H117" s="143"/>
    </row>
    <row r="118" spans="1:8" ht="15.75" customHeight="1">
      <c r="A118" s="143"/>
      <c r="B118" s="565" t="s">
        <v>129</v>
      </c>
      <c r="C118" s="565"/>
      <c r="D118" s="565"/>
      <c r="E118" s="565"/>
      <c r="F118" s="565"/>
      <c r="G118" s="143"/>
      <c r="H118" s="143"/>
    </row>
    <row r="119" spans="1:8" ht="15.75" customHeight="1">
      <c r="A119" s="143"/>
      <c r="B119" s="565" t="s">
        <v>129</v>
      </c>
      <c r="C119" s="565"/>
      <c r="D119" s="565"/>
      <c r="E119" s="565"/>
      <c r="F119" s="565"/>
      <c r="G119" s="143"/>
      <c r="H119" s="143"/>
    </row>
    <row r="120" spans="1:8">
      <c r="A120" s="143"/>
      <c r="B120" s="565"/>
      <c r="C120" s="565"/>
      <c r="D120" s="565"/>
      <c r="E120" s="565"/>
      <c r="F120" s="565"/>
      <c r="G120" s="143"/>
      <c r="H120" s="143"/>
    </row>
    <row r="121" spans="1:8">
      <c r="A121" s="143"/>
      <c r="B121" s="565"/>
      <c r="C121" s="565"/>
      <c r="D121" s="565"/>
      <c r="E121" s="565"/>
      <c r="F121" s="565"/>
      <c r="G121" s="143"/>
      <c r="H121" s="143"/>
    </row>
    <row r="122" spans="1:8">
      <c r="A122" s="143"/>
      <c r="B122" s="565"/>
      <c r="C122" s="565"/>
      <c r="D122" s="565"/>
      <c r="E122" s="565"/>
      <c r="F122" s="565"/>
      <c r="G122" s="143"/>
      <c r="H122" s="143"/>
    </row>
  </sheetData>
  <mergeCells count="20">
    <mergeCell ref="A8:A9"/>
    <mergeCell ref="B8:B9"/>
    <mergeCell ref="C8:C9"/>
    <mergeCell ref="A50:A51"/>
    <mergeCell ref="B50:B51"/>
    <mergeCell ref="C50:C51"/>
    <mergeCell ref="F50:F51"/>
    <mergeCell ref="A109:F109"/>
    <mergeCell ref="B112:F112"/>
    <mergeCell ref="B113:F113"/>
    <mergeCell ref="B114:F114"/>
    <mergeCell ref="B121:F121"/>
    <mergeCell ref="B122:F122"/>
    <mergeCell ref="B111:E111"/>
    <mergeCell ref="B115:F115"/>
    <mergeCell ref="B116:F116"/>
    <mergeCell ref="B117:F117"/>
    <mergeCell ref="B118:F118"/>
    <mergeCell ref="B119:F119"/>
    <mergeCell ref="B120:F120"/>
  </mergeCells>
  <pageMargins left="0.25" right="0.25" top="0.75" bottom="0.75" header="0.3" footer="0.3"/>
  <pageSetup paperSize="9" scale="36"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xr:uid="{148E18E9-CE35-4374-B2AE-32350A545EF9}">
          <x14:formula1>
            <xm:f>0</xm:f>
          </x14:formula1>
          <x14:formula2>
            <xm:f>9999999999999990</xm:f>
          </x14:formula2>
          <xm:sqref>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WVK983144:WVM983146 IY83:IZ86 SU83:SV86 ACQ83:ACR86 AMM83:AMN86 AWI83:AWJ86 BGE83:BGF86 BQA83:BQB86 BZW83:BZX86 CJS83:CJT86 CTO83:CTP86 DDK83:DDL86 DNG83:DNH86 DXC83:DXD86 EGY83:EGZ86 EQU83:EQV86 FAQ83:FAR86 FKM83:FKN86 FUI83:FUJ86 GEE83:GEF86 GOA83:GOB86 GXW83:GXX86 HHS83:HHT86 HRO83:HRP86 IBK83:IBL86 ILG83:ILH86 IVC83:IVD86 JEY83:JEZ86 JOU83:JOV86 JYQ83:JYR86 KIM83:KIN86 KSI83:KSJ86 LCE83:LCF86 LMA83:LMB86 LVW83:LVX86 MFS83:MFT86 MPO83:MPP86 MZK83:MZL86 NJG83:NJH86 NTC83:NTD86 OCY83:OCZ86 OMU83:OMV86 OWQ83:OWR86 PGM83:PGN86 PQI83:PQJ86 QAE83:QAF86 QKA83:QKB86 QTW83:QTX86 RDS83:RDT86 RNO83:RNP86 RXK83:RXL86 SHG83:SHH86 SRC83:SRD86 TAY83:TAZ86 TKU83:TKV86 TUQ83:TUR86 UEM83:UEN86 UOI83:UOJ86 UYE83:UYF86 VIA83:VIB86 VRW83:VRX86 WBS83:WBT86 WLO83:WLP86 WVK83:WVL86 C65619:D65622 IY65619:IZ65622 SU65619:SV65622 ACQ65619:ACR65622 AMM65619:AMN65622 AWI65619:AWJ65622 BGE65619:BGF65622 BQA65619:BQB65622 BZW65619:BZX65622 CJS65619:CJT65622 CTO65619:CTP65622 DDK65619:DDL65622 DNG65619:DNH65622 DXC65619:DXD65622 EGY65619:EGZ65622 EQU65619:EQV65622 FAQ65619:FAR65622 FKM65619:FKN65622 FUI65619:FUJ65622 GEE65619:GEF65622 GOA65619:GOB65622 GXW65619:GXX65622 HHS65619:HHT65622 HRO65619:HRP65622 IBK65619:IBL65622 ILG65619:ILH65622 IVC65619:IVD65622 JEY65619:JEZ65622 JOU65619:JOV65622 JYQ65619:JYR65622 KIM65619:KIN65622 KSI65619:KSJ65622 LCE65619:LCF65622 LMA65619:LMB65622 LVW65619:LVX65622 MFS65619:MFT65622 MPO65619:MPP65622 MZK65619:MZL65622 NJG65619:NJH65622 NTC65619:NTD65622 OCY65619:OCZ65622 OMU65619:OMV65622 OWQ65619:OWR65622 PGM65619:PGN65622 PQI65619:PQJ65622 QAE65619:QAF65622 QKA65619:QKB65622 QTW65619:QTX65622 RDS65619:RDT65622 RNO65619:RNP65622 RXK65619:RXL65622 SHG65619:SHH65622 SRC65619:SRD65622 TAY65619:TAZ65622 TKU65619:TKV65622 TUQ65619:TUR65622 UEM65619:UEN65622 UOI65619:UOJ65622 UYE65619:UYF65622 VIA65619:VIB65622 VRW65619:VRX65622 WBS65619:WBT65622 WLO65619:WLP65622 WVK65619:WVL65622 C131155:D131158 IY131155:IZ131158 SU131155:SV131158 ACQ131155:ACR131158 AMM131155:AMN131158 AWI131155:AWJ131158 BGE131155:BGF131158 BQA131155:BQB131158 BZW131155:BZX131158 CJS131155:CJT131158 CTO131155:CTP131158 DDK131155:DDL131158 DNG131155:DNH131158 DXC131155:DXD131158 EGY131155:EGZ131158 EQU131155:EQV131158 FAQ131155:FAR131158 FKM131155:FKN131158 FUI131155:FUJ131158 GEE131155:GEF131158 GOA131155:GOB131158 GXW131155:GXX131158 HHS131155:HHT131158 HRO131155:HRP131158 IBK131155:IBL131158 ILG131155:ILH131158 IVC131155:IVD131158 JEY131155:JEZ131158 JOU131155:JOV131158 JYQ131155:JYR131158 KIM131155:KIN131158 KSI131155:KSJ131158 LCE131155:LCF131158 LMA131155:LMB131158 LVW131155:LVX131158 MFS131155:MFT131158 MPO131155:MPP131158 MZK131155:MZL131158 NJG131155:NJH131158 NTC131155:NTD131158 OCY131155:OCZ131158 OMU131155:OMV131158 OWQ131155:OWR131158 PGM131155:PGN131158 PQI131155:PQJ131158 QAE131155:QAF131158 QKA131155:QKB131158 QTW131155:QTX131158 RDS131155:RDT131158 RNO131155:RNP131158 RXK131155:RXL131158 SHG131155:SHH131158 SRC131155:SRD131158 TAY131155:TAZ131158 TKU131155:TKV131158 TUQ131155:TUR131158 UEM131155:UEN131158 UOI131155:UOJ131158 UYE131155:UYF131158 VIA131155:VIB131158 VRW131155:VRX131158 WBS131155:WBT131158 WLO131155:WLP131158 WVK131155:WVL131158 C196691:D196694 IY196691:IZ196694 SU196691:SV196694 ACQ196691:ACR196694 AMM196691:AMN196694 AWI196691:AWJ196694 BGE196691:BGF196694 BQA196691:BQB196694 BZW196691:BZX196694 CJS196691:CJT196694 CTO196691:CTP196694 DDK196691:DDL196694 DNG196691:DNH196694 DXC196691:DXD196694 EGY196691:EGZ196694 EQU196691:EQV196694 FAQ196691:FAR196694 FKM196691:FKN196694 FUI196691:FUJ196694 GEE196691:GEF196694 GOA196691:GOB196694 GXW196691:GXX196694 HHS196691:HHT196694 HRO196691:HRP196694 IBK196691:IBL196694 ILG196691:ILH196694 IVC196691:IVD196694 JEY196691:JEZ196694 JOU196691:JOV196694 JYQ196691:JYR196694 KIM196691:KIN196694 KSI196691:KSJ196694 LCE196691:LCF196694 LMA196691:LMB196694 LVW196691:LVX196694 MFS196691:MFT196694 MPO196691:MPP196694 MZK196691:MZL196694 NJG196691:NJH196694 NTC196691:NTD196694 OCY196691:OCZ196694 OMU196691:OMV196694 OWQ196691:OWR196694 PGM196691:PGN196694 PQI196691:PQJ196694 QAE196691:QAF196694 QKA196691:QKB196694 QTW196691:QTX196694 RDS196691:RDT196694 RNO196691:RNP196694 RXK196691:RXL196694 SHG196691:SHH196694 SRC196691:SRD196694 TAY196691:TAZ196694 TKU196691:TKV196694 TUQ196691:TUR196694 UEM196691:UEN196694 UOI196691:UOJ196694 UYE196691:UYF196694 VIA196691:VIB196694 VRW196691:VRX196694 WBS196691:WBT196694 WLO196691:WLP196694 WVK196691:WVL196694 C262227:D262230 IY262227:IZ262230 SU262227:SV262230 ACQ262227:ACR262230 AMM262227:AMN262230 AWI262227:AWJ262230 BGE262227:BGF262230 BQA262227:BQB262230 BZW262227:BZX262230 CJS262227:CJT262230 CTO262227:CTP262230 DDK262227:DDL262230 DNG262227:DNH262230 DXC262227:DXD262230 EGY262227:EGZ262230 EQU262227:EQV262230 FAQ262227:FAR262230 FKM262227:FKN262230 FUI262227:FUJ262230 GEE262227:GEF262230 GOA262227:GOB262230 GXW262227:GXX262230 HHS262227:HHT262230 HRO262227:HRP262230 IBK262227:IBL262230 ILG262227:ILH262230 IVC262227:IVD262230 JEY262227:JEZ262230 JOU262227:JOV262230 JYQ262227:JYR262230 KIM262227:KIN262230 KSI262227:KSJ262230 LCE262227:LCF262230 LMA262227:LMB262230 LVW262227:LVX262230 MFS262227:MFT262230 MPO262227:MPP262230 MZK262227:MZL262230 NJG262227:NJH262230 NTC262227:NTD262230 OCY262227:OCZ262230 OMU262227:OMV262230 OWQ262227:OWR262230 PGM262227:PGN262230 PQI262227:PQJ262230 QAE262227:QAF262230 QKA262227:QKB262230 QTW262227:QTX262230 RDS262227:RDT262230 RNO262227:RNP262230 RXK262227:RXL262230 SHG262227:SHH262230 SRC262227:SRD262230 TAY262227:TAZ262230 TKU262227:TKV262230 TUQ262227:TUR262230 UEM262227:UEN262230 UOI262227:UOJ262230 UYE262227:UYF262230 VIA262227:VIB262230 VRW262227:VRX262230 WBS262227:WBT262230 WLO262227:WLP262230 WVK262227:WVL262230 C327763:D327766 IY327763:IZ327766 SU327763:SV327766 ACQ327763:ACR327766 AMM327763:AMN327766 AWI327763:AWJ327766 BGE327763:BGF327766 BQA327763:BQB327766 BZW327763:BZX327766 CJS327763:CJT327766 CTO327763:CTP327766 DDK327763:DDL327766 DNG327763:DNH327766 DXC327763:DXD327766 EGY327763:EGZ327766 EQU327763:EQV327766 FAQ327763:FAR327766 FKM327763:FKN327766 FUI327763:FUJ327766 GEE327763:GEF327766 GOA327763:GOB327766 GXW327763:GXX327766 HHS327763:HHT327766 HRO327763:HRP327766 IBK327763:IBL327766 ILG327763:ILH327766 IVC327763:IVD327766 JEY327763:JEZ327766 JOU327763:JOV327766 JYQ327763:JYR327766 KIM327763:KIN327766 KSI327763:KSJ327766 LCE327763:LCF327766 LMA327763:LMB327766 LVW327763:LVX327766 MFS327763:MFT327766 MPO327763:MPP327766 MZK327763:MZL327766 NJG327763:NJH327766 NTC327763:NTD327766 OCY327763:OCZ327766 OMU327763:OMV327766 OWQ327763:OWR327766 PGM327763:PGN327766 PQI327763:PQJ327766 QAE327763:QAF327766 QKA327763:QKB327766 QTW327763:QTX327766 RDS327763:RDT327766 RNO327763:RNP327766 RXK327763:RXL327766 SHG327763:SHH327766 SRC327763:SRD327766 TAY327763:TAZ327766 TKU327763:TKV327766 TUQ327763:TUR327766 UEM327763:UEN327766 UOI327763:UOJ327766 UYE327763:UYF327766 VIA327763:VIB327766 VRW327763:VRX327766 WBS327763:WBT327766 WLO327763:WLP327766 WVK327763:WVL327766 C393299:D393302 IY393299:IZ393302 SU393299:SV393302 ACQ393299:ACR393302 AMM393299:AMN393302 AWI393299:AWJ393302 BGE393299:BGF393302 BQA393299:BQB393302 BZW393299:BZX393302 CJS393299:CJT393302 CTO393299:CTP393302 DDK393299:DDL393302 DNG393299:DNH393302 DXC393299:DXD393302 EGY393299:EGZ393302 EQU393299:EQV393302 FAQ393299:FAR393302 FKM393299:FKN393302 FUI393299:FUJ393302 GEE393299:GEF393302 GOA393299:GOB393302 GXW393299:GXX393302 HHS393299:HHT393302 HRO393299:HRP393302 IBK393299:IBL393302 ILG393299:ILH393302 IVC393299:IVD393302 JEY393299:JEZ393302 JOU393299:JOV393302 JYQ393299:JYR393302 KIM393299:KIN393302 KSI393299:KSJ393302 LCE393299:LCF393302 LMA393299:LMB393302 LVW393299:LVX393302 MFS393299:MFT393302 MPO393299:MPP393302 MZK393299:MZL393302 NJG393299:NJH393302 NTC393299:NTD393302 OCY393299:OCZ393302 OMU393299:OMV393302 OWQ393299:OWR393302 PGM393299:PGN393302 PQI393299:PQJ393302 QAE393299:QAF393302 QKA393299:QKB393302 QTW393299:QTX393302 RDS393299:RDT393302 RNO393299:RNP393302 RXK393299:RXL393302 SHG393299:SHH393302 SRC393299:SRD393302 TAY393299:TAZ393302 TKU393299:TKV393302 TUQ393299:TUR393302 UEM393299:UEN393302 UOI393299:UOJ393302 UYE393299:UYF393302 VIA393299:VIB393302 VRW393299:VRX393302 WBS393299:WBT393302 WLO393299:WLP393302 WVK393299:WVL393302 C458835:D458838 IY458835:IZ458838 SU458835:SV458838 ACQ458835:ACR458838 AMM458835:AMN458838 AWI458835:AWJ458838 BGE458835:BGF458838 BQA458835:BQB458838 BZW458835:BZX458838 CJS458835:CJT458838 CTO458835:CTP458838 DDK458835:DDL458838 DNG458835:DNH458838 DXC458835:DXD458838 EGY458835:EGZ458838 EQU458835:EQV458838 FAQ458835:FAR458838 FKM458835:FKN458838 FUI458835:FUJ458838 GEE458835:GEF458838 GOA458835:GOB458838 GXW458835:GXX458838 HHS458835:HHT458838 HRO458835:HRP458838 IBK458835:IBL458838 ILG458835:ILH458838 IVC458835:IVD458838 JEY458835:JEZ458838 JOU458835:JOV458838 JYQ458835:JYR458838 KIM458835:KIN458838 KSI458835:KSJ458838 LCE458835:LCF458838 LMA458835:LMB458838 LVW458835:LVX458838 MFS458835:MFT458838 MPO458835:MPP458838 MZK458835:MZL458838 NJG458835:NJH458838 NTC458835:NTD458838 OCY458835:OCZ458838 OMU458835:OMV458838 OWQ458835:OWR458838 PGM458835:PGN458838 PQI458835:PQJ458838 QAE458835:QAF458838 QKA458835:QKB458838 QTW458835:QTX458838 RDS458835:RDT458838 RNO458835:RNP458838 RXK458835:RXL458838 SHG458835:SHH458838 SRC458835:SRD458838 TAY458835:TAZ458838 TKU458835:TKV458838 TUQ458835:TUR458838 UEM458835:UEN458838 UOI458835:UOJ458838 UYE458835:UYF458838 VIA458835:VIB458838 VRW458835:VRX458838 WBS458835:WBT458838 WLO458835:WLP458838 WVK458835:WVL458838 C524371:D524374 IY524371:IZ524374 SU524371:SV524374 ACQ524371:ACR524374 AMM524371:AMN524374 AWI524371:AWJ524374 BGE524371:BGF524374 BQA524371:BQB524374 BZW524371:BZX524374 CJS524371:CJT524374 CTO524371:CTP524374 DDK524371:DDL524374 DNG524371:DNH524374 DXC524371:DXD524374 EGY524371:EGZ524374 EQU524371:EQV524374 FAQ524371:FAR524374 FKM524371:FKN524374 FUI524371:FUJ524374 GEE524371:GEF524374 GOA524371:GOB524374 GXW524371:GXX524374 HHS524371:HHT524374 HRO524371:HRP524374 IBK524371:IBL524374 ILG524371:ILH524374 IVC524371:IVD524374 JEY524371:JEZ524374 JOU524371:JOV524374 JYQ524371:JYR524374 KIM524371:KIN524374 KSI524371:KSJ524374 LCE524371:LCF524374 LMA524371:LMB524374 LVW524371:LVX524374 MFS524371:MFT524374 MPO524371:MPP524374 MZK524371:MZL524374 NJG524371:NJH524374 NTC524371:NTD524374 OCY524371:OCZ524374 OMU524371:OMV524374 OWQ524371:OWR524374 PGM524371:PGN524374 PQI524371:PQJ524374 QAE524371:QAF524374 QKA524371:QKB524374 QTW524371:QTX524374 RDS524371:RDT524374 RNO524371:RNP524374 RXK524371:RXL524374 SHG524371:SHH524374 SRC524371:SRD524374 TAY524371:TAZ524374 TKU524371:TKV524374 TUQ524371:TUR524374 UEM524371:UEN524374 UOI524371:UOJ524374 UYE524371:UYF524374 VIA524371:VIB524374 VRW524371:VRX524374 WBS524371:WBT524374 WLO524371:WLP524374 WVK524371:WVL524374 C589907:D589910 IY589907:IZ589910 SU589907:SV589910 ACQ589907:ACR589910 AMM589907:AMN589910 AWI589907:AWJ589910 BGE589907:BGF589910 BQA589907:BQB589910 BZW589907:BZX589910 CJS589907:CJT589910 CTO589907:CTP589910 DDK589907:DDL589910 DNG589907:DNH589910 DXC589907:DXD589910 EGY589907:EGZ589910 EQU589907:EQV589910 FAQ589907:FAR589910 FKM589907:FKN589910 FUI589907:FUJ589910 GEE589907:GEF589910 GOA589907:GOB589910 GXW589907:GXX589910 HHS589907:HHT589910 HRO589907:HRP589910 IBK589907:IBL589910 ILG589907:ILH589910 IVC589907:IVD589910 JEY589907:JEZ589910 JOU589907:JOV589910 JYQ589907:JYR589910 KIM589907:KIN589910 KSI589907:KSJ589910 LCE589907:LCF589910 LMA589907:LMB589910 LVW589907:LVX589910 MFS589907:MFT589910 MPO589907:MPP589910 MZK589907:MZL589910 NJG589907:NJH589910 NTC589907:NTD589910 OCY589907:OCZ589910 OMU589907:OMV589910 OWQ589907:OWR589910 PGM589907:PGN589910 PQI589907:PQJ589910 QAE589907:QAF589910 QKA589907:QKB589910 QTW589907:QTX589910 RDS589907:RDT589910 RNO589907:RNP589910 RXK589907:RXL589910 SHG589907:SHH589910 SRC589907:SRD589910 TAY589907:TAZ589910 TKU589907:TKV589910 TUQ589907:TUR589910 UEM589907:UEN589910 UOI589907:UOJ589910 UYE589907:UYF589910 VIA589907:VIB589910 VRW589907:VRX589910 WBS589907:WBT589910 WLO589907:WLP589910 WVK589907:WVL589910 C655443:D655446 IY655443:IZ655446 SU655443:SV655446 ACQ655443:ACR655446 AMM655443:AMN655446 AWI655443:AWJ655446 BGE655443:BGF655446 BQA655443:BQB655446 BZW655443:BZX655446 CJS655443:CJT655446 CTO655443:CTP655446 DDK655443:DDL655446 DNG655443:DNH655446 DXC655443:DXD655446 EGY655443:EGZ655446 EQU655443:EQV655446 FAQ655443:FAR655446 FKM655443:FKN655446 FUI655443:FUJ655446 GEE655443:GEF655446 GOA655443:GOB655446 GXW655443:GXX655446 HHS655443:HHT655446 HRO655443:HRP655446 IBK655443:IBL655446 ILG655443:ILH655446 IVC655443:IVD655446 JEY655443:JEZ655446 JOU655443:JOV655446 JYQ655443:JYR655446 KIM655443:KIN655446 KSI655443:KSJ655446 LCE655443:LCF655446 LMA655443:LMB655446 LVW655443:LVX655446 MFS655443:MFT655446 MPO655443:MPP655446 MZK655443:MZL655446 NJG655443:NJH655446 NTC655443:NTD655446 OCY655443:OCZ655446 OMU655443:OMV655446 OWQ655443:OWR655446 PGM655443:PGN655446 PQI655443:PQJ655446 QAE655443:QAF655446 QKA655443:QKB655446 QTW655443:QTX655446 RDS655443:RDT655446 RNO655443:RNP655446 RXK655443:RXL655446 SHG655443:SHH655446 SRC655443:SRD655446 TAY655443:TAZ655446 TKU655443:TKV655446 TUQ655443:TUR655446 UEM655443:UEN655446 UOI655443:UOJ655446 UYE655443:UYF655446 VIA655443:VIB655446 VRW655443:VRX655446 WBS655443:WBT655446 WLO655443:WLP655446 WVK655443:WVL655446 C720979:D720982 IY720979:IZ720982 SU720979:SV720982 ACQ720979:ACR720982 AMM720979:AMN720982 AWI720979:AWJ720982 BGE720979:BGF720982 BQA720979:BQB720982 BZW720979:BZX720982 CJS720979:CJT720982 CTO720979:CTP720982 DDK720979:DDL720982 DNG720979:DNH720982 DXC720979:DXD720982 EGY720979:EGZ720982 EQU720979:EQV720982 FAQ720979:FAR720982 FKM720979:FKN720982 FUI720979:FUJ720982 GEE720979:GEF720982 GOA720979:GOB720982 GXW720979:GXX720982 HHS720979:HHT720982 HRO720979:HRP720982 IBK720979:IBL720982 ILG720979:ILH720982 IVC720979:IVD720982 JEY720979:JEZ720982 JOU720979:JOV720982 JYQ720979:JYR720982 KIM720979:KIN720982 KSI720979:KSJ720982 LCE720979:LCF720982 LMA720979:LMB720982 LVW720979:LVX720982 MFS720979:MFT720982 MPO720979:MPP720982 MZK720979:MZL720982 NJG720979:NJH720982 NTC720979:NTD720982 OCY720979:OCZ720982 OMU720979:OMV720982 OWQ720979:OWR720982 PGM720979:PGN720982 PQI720979:PQJ720982 QAE720979:QAF720982 QKA720979:QKB720982 QTW720979:QTX720982 RDS720979:RDT720982 RNO720979:RNP720982 RXK720979:RXL720982 SHG720979:SHH720982 SRC720979:SRD720982 TAY720979:TAZ720982 TKU720979:TKV720982 TUQ720979:TUR720982 UEM720979:UEN720982 UOI720979:UOJ720982 UYE720979:UYF720982 VIA720979:VIB720982 VRW720979:VRX720982 WBS720979:WBT720982 WLO720979:WLP720982 WVK720979:WVL720982 C786515:D786518 IY786515:IZ786518 SU786515:SV786518 ACQ786515:ACR786518 AMM786515:AMN786518 AWI786515:AWJ786518 BGE786515:BGF786518 BQA786515:BQB786518 BZW786515:BZX786518 CJS786515:CJT786518 CTO786515:CTP786518 DDK786515:DDL786518 DNG786515:DNH786518 DXC786515:DXD786518 EGY786515:EGZ786518 EQU786515:EQV786518 FAQ786515:FAR786518 FKM786515:FKN786518 FUI786515:FUJ786518 GEE786515:GEF786518 GOA786515:GOB786518 GXW786515:GXX786518 HHS786515:HHT786518 HRO786515:HRP786518 IBK786515:IBL786518 ILG786515:ILH786518 IVC786515:IVD786518 JEY786515:JEZ786518 JOU786515:JOV786518 JYQ786515:JYR786518 KIM786515:KIN786518 KSI786515:KSJ786518 LCE786515:LCF786518 LMA786515:LMB786518 LVW786515:LVX786518 MFS786515:MFT786518 MPO786515:MPP786518 MZK786515:MZL786518 NJG786515:NJH786518 NTC786515:NTD786518 OCY786515:OCZ786518 OMU786515:OMV786518 OWQ786515:OWR786518 PGM786515:PGN786518 PQI786515:PQJ786518 QAE786515:QAF786518 QKA786515:QKB786518 QTW786515:QTX786518 RDS786515:RDT786518 RNO786515:RNP786518 RXK786515:RXL786518 SHG786515:SHH786518 SRC786515:SRD786518 TAY786515:TAZ786518 TKU786515:TKV786518 TUQ786515:TUR786518 UEM786515:UEN786518 UOI786515:UOJ786518 UYE786515:UYF786518 VIA786515:VIB786518 VRW786515:VRX786518 WBS786515:WBT786518 WLO786515:WLP786518 WVK786515:WVL786518 C852051:D852054 IY852051:IZ852054 SU852051:SV852054 ACQ852051:ACR852054 AMM852051:AMN852054 AWI852051:AWJ852054 BGE852051:BGF852054 BQA852051:BQB852054 BZW852051:BZX852054 CJS852051:CJT852054 CTO852051:CTP852054 DDK852051:DDL852054 DNG852051:DNH852054 DXC852051:DXD852054 EGY852051:EGZ852054 EQU852051:EQV852054 FAQ852051:FAR852054 FKM852051:FKN852054 FUI852051:FUJ852054 GEE852051:GEF852054 GOA852051:GOB852054 GXW852051:GXX852054 HHS852051:HHT852054 HRO852051:HRP852054 IBK852051:IBL852054 ILG852051:ILH852054 IVC852051:IVD852054 JEY852051:JEZ852054 JOU852051:JOV852054 JYQ852051:JYR852054 KIM852051:KIN852054 KSI852051:KSJ852054 LCE852051:LCF852054 LMA852051:LMB852054 LVW852051:LVX852054 MFS852051:MFT852054 MPO852051:MPP852054 MZK852051:MZL852054 NJG852051:NJH852054 NTC852051:NTD852054 OCY852051:OCZ852054 OMU852051:OMV852054 OWQ852051:OWR852054 PGM852051:PGN852054 PQI852051:PQJ852054 QAE852051:QAF852054 QKA852051:QKB852054 QTW852051:QTX852054 RDS852051:RDT852054 RNO852051:RNP852054 RXK852051:RXL852054 SHG852051:SHH852054 SRC852051:SRD852054 TAY852051:TAZ852054 TKU852051:TKV852054 TUQ852051:TUR852054 UEM852051:UEN852054 UOI852051:UOJ852054 UYE852051:UYF852054 VIA852051:VIB852054 VRW852051:VRX852054 WBS852051:WBT852054 WLO852051:WLP852054 WVK852051:WVL852054 C917587:D917590 IY917587:IZ917590 SU917587:SV917590 ACQ917587:ACR917590 AMM917587:AMN917590 AWI917587:AWJ917590 BGE917587:BGF917590 BQA917587:BQB917590 BZW917587:BZX917590 CJS917587:CJT917590 CTO917587:CTP917590 DDK917587:DDL917590 DNG917587:DNH917590 DXC917587:DXD917590 EGY917587:EGZ917590 EQU917587:EQV917590 FAQ917587:FAR917590 FKM917587:FKN917590 FUI917587:FUJ917590 GEE917587:GEF917590 GOA917587:GOB917590 GXW917587:GXX917590 HHS917587:HHT917590 HRO917587:HRP917590 IBK917587:IBL917590 ILG917587:ILH917590 IVC917587:IVD917590 JEY917587:JEZ917590 JOU917587:JOV917590 JYQ917587:JYR917590 KIM917587:KIN917590 KSI917587:KSJ917590 LCE917587:LCF917590 LMA917587:LMB917590 LVW917587:LVX917590 MFS917587:MFT917590 MPO917587:MPP917590 MZK917587:MZL917590 NJG917587:NJH917590 NTC917587:NTD917590 OCY917587:OCZ917590 OMU917587:OMV917590 OWQ917587:OWR917590 PGM917587:PGN917590 PQI917587:PQJ917590 QAE917587:QAF917590 QKA917587:QKB917590 QTW917587:QTX917590 RDS917587:RDT917590 RNO917587:RNP917590 RXK917587:RXL917590 SHG917587:SHH917590 SRC917587:SRD917590 TAY917587:TAZ917590 TKU917587:TKV917590 TUQ917587:TUR917590 UEM917587:UEN917590 UOI917587:UOJ917590 UYE917587:UYF917590 VIA917587:VIB917590 VRW917587:VRX917590 WBS917587:WBT917590 WLO917587:WLP917590 WVK917587:WVL917590 C983123:D983126 IY983123:IZ983126 SU983123:SV983126 ACQ983123:ACR983126 AMM983123:AMN983126 AWI983123:AWJ983126 BGE983123:BGF983126 BQA983123:BQB983126 BZW983123:BZX983126 CJS983123:CJT983126 CTO983123:CTP983126 DDK983123:DDL983126 DNG983123:DNH983126 DXC983123:DXD983126 EGY983123:EGZ983126 EQU983123:EQV983126 FAQ983123:FAR983126 FKM983123:FKN983126 FUI983123:FUJ983126 GEE983123:GEF983126 GOA983123:GOB983126 GXW983123:GXX983126 HHS983123:HHT983126 HRO983123:HRP983126 IBK983123:IBL983126 ILG983123:ILH983126 IVC983123:IVD983126 JEY983123:JEZ983126 JOU983123:JOV983126 JYQ983123:JYR983126 KIM983123:KIN983126 KSI983123:KSJ983126 LCE983123:LCF983126 LMA983123:LMB983126 LVW983123:LVX983126 MFS983123:MFT983126 MPO983123:MPP983126 MZK983123:MZL983126 NJG983123:NJH983126 NTC983123:NTD983126 OCY983123:OCZ983126 OMU983123:OMV983126 OWQ983123:OWR983126 PGM983123:PGN983126 PQI983123:PQJ983126 QAE983123:QAF983126 QKA983123:QKB983126 QTW983123:QTX983126 RDS983123:RDT983126 RNO983123:RNP983126 RXK983123:RXL983126 SHG983123:SHH983126 SRC983123:SRD983126 TAY983123:TAZ983126 TKU983123:TKV983126 TUQ983123:TUR983126 UEM983123:UEN983126 UOI983123:UOJ983126 UYE983123:UYF983126 VIA983123:VIB983126 VRW983123:VRX983126 WBS983123:WBT983126 WLO983123:WLP983126 WVK983123:WVL983126 F83:F86 JB83:JB86 SX83:SX86 ACT83:ACT86 AMP83:AMP86 AWL83:AWL86 BGH83:BGH86 BQD83:BQD86 BZZ83:BZZ86 CJV83:CJV86 CTR83:CTR86 DDN83:DDN86 DNJ83:DNJ86 DXF83:DXF86 EHB83:EHB86 EQX83:EQX86 FAT83:FAT86 FKP83:FKP86 FUL83:FUL86 GEH83:GEH86 GOD83:GOD86 GXZ83:GXZ86 HHV83:HHV86 HRR83:HRR86 IBN83:IBN86 ILJ83:ILJ86 IVF83:IVF86 JFB83:JFB86 JOX83:JOX86 JYT83:JYT86 KIP83:KIP86 KSL83:KSL86 LCH83:LCH86 LMD83:LMD86 LVZ83:LVZ86 MFV83:MFV86 MPR83:MPR86 MZN83:MZN86 NJJ83:NJJ86 NTF83:NTF86 ODB83:ODB86 OMX83:OMX86 OWT83:OWT86 PGP83:PGP86 PQL83:PQL86 QAH83:QAH86 QKD83:QKD86 QTZ83:QTZ86 RDV83:RDV86 RNR83:RNR86 RXN83:RXN86 SHJ83:SHJ86 SRF83:SRF86 TBB83:TBB86 TKX83:TKX86 TUT83:TUT86 UEP83:UEP86 UOL83:UOL86 UYH83:UYH86 VID83:VID86 VRZ83:VRZ86 WBV83:WBV86 WLR83:WLR86 WVN83:WVN86 F65619:F65622 JB65619:JB65622 SX65619:SX65622 ACT65619:ACT65622 AMP65619:AMP65622 AWL65619:AWL65622 BGH65619:BGH65622 BQD65619:BQD65622 BZZ65619:BZZ65622 CJV65619:CJV65622 CTR65619:CTR65622 DDN65619:DDN65622 DNJ65619:DNJ65622 DXF65619:DXF65622 EHB65619:EHB65622 EQX65619:EQX65622 FAT65619:FAT65622 FKP65619:FKP65622 FUL65619:FUL65622 GEH65619:GEH65622 GOD65619:GOD65622 GXZ65619:GXZ65622 HHV65619:HHV65622 HRR65619:HRR65622 IBN65619:IBN65622 ILJ65619:ILJ65622 IVF65619:IVF65622 JFB65619:JFB65622 JOX65619:JOX65622 JYT65619:JYT65622 KIP65619:KIP65622 KSL65619:KSL65622 LCH65619:LCH65622 LMD65619:LMD65622 LVZ65619:LVZ65622 MFV65619:MFV65622 MPR65619:MPR65622 MZN65619:MZN65622 NJJ65619:NJJ65622 NTF65619:NTF65622 ODB65619:ODB65622 OMX65619:OMX65622 OWT65619:OWT65622 PGP65619:PGP65622 PQL65619:PQL65622 QAH65619:QAH65622 QKD65619:QKD65622 QTZ65619:QTZ65622 RDV65619:RDV65622 RNR65619:RNR65622 RXN65619:RXN65622 SHJ65619:SHJ65622 SRF65619:SRF65622 TBB65619:TBB65622 TKX65619:TKX65622 TUT65619:TUT65622 UEP65619:UEP65622 UOL65619:UOL65622 UYH65619:UYH65622 VID65619:VID65622 VRZ65619:VRZ65622 WBV65619:WBV65622 WLR65619:WLR65622 WVN65619:WVN65622 F131155:F131158 JB131155:JB131158 SX131155:SX131158 ACT131155:ACT131158 AMP131155:AMP131158 AWL131155:AWL131158 BGH131155:BGH131158 BQD131155:BQD131158 BZZ131155:BZZ131158 CJV131155:CJV131158 CTR131155:CTR131158 DDN131155:DDN131158 DNJ131155:DNJ131158 DXF131155:DXF131158 EHB131155:EHB131158 EQX131155:EQX131158 FAT131155:FAT131158 FKP131155:FKP131158 FUL131155:FUL131158 GEH131155:GEH131158 GOD131155:GOD131158 GXZ131155:GXZ131158 HHV131155:HHV131158 HRR131155:HRR131158 IBN131155:IBN131158 ILJ131155:ILJ131158 IVF131155:IVF131158 JFB131155:JFB131158 JOX131155:JOX131158 JYT131155:JYT131158 KIP131155:KIP131158 KSL131155:KSL131158 LCH131155:LCH131158 LMD131155:LMD131158 LVZ131155:LVZ131158 MFV131155:MFV131158 MPR131155:MPR131158 MZN131155:MZN131158 NJJ131155:NJJ131158 NTF131155:NTF131158 ODB131155:ODB131158 OMX131155:OMX131158 OWT131155:OWT131158 PGP131155:PGP131158 PQL131155:PQL131158 QAH131155:QAH131158 QKD131155:QKD131158 QTZ131155:QTZ131158 RDV131155:RDV131158 RNR131155:RNR131158 RXN131155:RXN131158 SHJ131155:SHJ131158 SRF131155:SRF131158 TBB131155:TBB131158 TKX131155:TKX131158 TUT131155:TUT131158 UEP131155:UEP131158 UOL131155:UOL131158 UYH131155:UYH131158 VID131155:VID131158 VRZ131155:VRZ131158 WBV131155:WBV131158 WLR131155:WLR131158 WVN131155:WVN131158 F196691:F196694 JB196691:JB196694 SX196691:SX196694 ACT196691:ACT196694 AMP196691:AMP196694 AWL196691:AWL196694 BGH196691:BGH196694 BQD196691:BQD196694 BZZ196691:BZZ196694 CJV196691:CJV196694 CTR196691:CTR196694 DDN196691:DDN196694 DNJ196691:DNJ196694 DXF196691:DXF196694 EHB196691:EHB196694 EQX196691:EQX196694 FAT196691:FAT196694 FKP196691:FKP196694 FUL196691:FUL196694 GEH196691:GEH196694 GOD196691:GOD196694 GXZ196691:GXZ196694 HHV196691:HHV196694 HRR196691:HRR196694 IBN196691:IBN196694 ILJ196691:ILJ196694 IVF196691:IVF196694 JFB196691:JFB196694 JOX196691:JOX196694 JYT196691:JYT196694 KIP196691:KIP196694 KSL196691:KSL196694 LCH196691:LCH196694 LMD196691:LMD196694 LVZ196691:LVZ196694 MFV196691:MFV196694 MPR196691:MPR196694 MZN196691:MZN196694 NJJ196691:NJJ196694 NTF196691:NTF196694 ODB196691:ODB196694 OMX196691:OMX196694 OWT196691:OWT196694 PGP196691:PGP196694 PQL196691:PQL196694 QAH196691:QAH196694 QKD196691:QKD196694 QTZ196691:QTZ196694 RDV196691:RDV196694 RNR196691:RNR196694 RXN196691:RXN196694 SHJ196691:SHJ196694 SRF196691:SRF196694 TBB196691:TBB196694 TKX196691:TKX196694 TUT196691:TUT196694 UEP196691:UEP196694 UOL196691:UOL196694 UYH196691:UYH196694 VID196691:VID196694 VRZ196691:VRZ196694 WBV196691:WBV196694 WLR196691:WLR196694 WVN196691:WVN196694 F262227:F262230 JB262227:JB262230 SX262227:SX262230 ACT262227:ACT262230 AMP262227:AMP262230 AWL262227:AWL262230 BGH262227:BGH262230 BQD262227:BQD262230 BZZ262227:BZZ262230 CJV262227:CJV262230 CTR262227:CTR262230 DDN262227:DDN262230 DNJ262227:DNJ262230 DXF262227:DXF262230 EHB262227:EHB262230 EQX262227:EQX262230 FAT262227:FAT262230 FKP262227:FKP262230 FUL262227:FUL262230 GEH262227:GEH262230 GOD262227:GOD262230 GXZ262227:GXZ262230 HHV262227:HHV262230 HRR262227:HRR262230 IBN262227:IBN262230 ILJ262227:ILJ262230 IVF262227:IVF262230 JFB262227:JFB262230 JOX262227:JOX262230 JYT262227:JYT262230 KIP262227:KIP262230 KSL262227:KSL262230 LCH262227:LCH262230 LMD262227:LMD262230 LVZ262227:LVZ262230 MFV262227:MFV262230 MPR262227:MPR262230 MZN262227:MZN262230 NJJ262227:NJJ262230 NTF262227:NTF262230 ODB262227:ODB262230 OMX262227:OMX262230 OWT262227:OWT262230 PGP262227:PGP262230 PQL262227:PQL262230 QAH262227:QAH262230 QKD262227:QKD262230 QTZ262227:QTZ262230 RDV262227:RDV262230 RNR262227:RNR262230 RXN262227:RXN262230 SHJ262227:SHJ262230 SRF262227:SRF262230 TBB262227:TBB262230 TKX262227:TKX262230 TUT262227:TUT262230 UEP262227:UEP262230 UOL262227:UOL262230 UYH262227:UYH262230 VID262227:VID262230 VRZ262227:VRZ262230 WBV262227:WBV262230 WLR262227:WLR262230 WVN262227:WVN262230 F327763:F327766 JB327763:JB327766 SX327763:SX327766 ACT327763:ACT327766 AMP327763:AMP327766 AWL327763:AWL327766 BGH327763:BGH327766 BQD327763:BQD327766 BZZ327763:BZZ327766 CJV327763:CJV327766 CTR327763:CTR327766 DDN327763:DDN327766 DNJ327763:DNJ327766 DXF327763:DXF327766 EHB327763:EHB327766 EQX327763:EQX327766 FAT327763:FAT327766 FKP327763:FKP327766 FUL327763:FUL327766 GEH327763:GEH327766 GOD327763:GOD327766 GXZ327763:GXZ327766 HHV327763:HHV327766 HRR327763:HRR327766 IBN327763:IBN327766 ILJ327763:ILJ327766 IVF327763:IVF327766 JFB327763:JFB327766 JOX327763:JOX327766 JYT327763:JYT327766 KIP327763:KIP327766 KSL327763:KSL327766 LCH327763:LCH327766 LMD327763:LMD327766 LVZ327763:LVZ327766 MFV327763:MFV327766 MPR327763:MPR327766 MZN327763:MZN327766 NJJ327763:NJJ327766 NTF327763:NTF327766 ODB327763:ODB327766 OMX327763:OMX327766 OWT327763:OWT327766 PGP327763:PGP327766 PQL327763:PQL327766 QAH327763:QAH327766 QKD327763:QKD327766 QTZ327763:QTZ327766 RDV327763:RDV327766 RNR327763:RNR327766 RXN327763:RXN327766 SHJ327763:SHJ327766 SRF327763:SRF327766 TBB327763:TBB327766 TKX327763:TKX327766 TUT327763:TUT327766 UEP327763:UEP327766 UOL327763:UOL327766 UYH327763:UYH327766 VID327763:VID327766 VRZ327763:VRZ327766 WBV327763:WBV327766 WLR327763:WLR327766 WVN327763:WVN327766 F393299:F393302 JB393299:JB393302 SX393299:SX393302 ACT393299:ACT393302 AMP393299:AMP393302 AWL393299:AWL393302 BGH393299:BGH393302 BQD393299:BQD393302 BZZ393299:BZZ393302 CJV393299:CJV393302 CTR393299:CTR393302 DDN393299:DDN393302 DNJ393299:DNJ393302 DXF393299:DXF393302 EHB393299:EHB393302 EQX393299:EQX393302 FAT393299:FAT393302 FKP393299:FKP393302 FUL393299:FUL393302 GEH393299:GEH393302 GOD393299:GOD393302 GXZ393299:GXZ393302 HHV393299:HHV393302 HRR393299:HRR393302 IBN393299:IBN393302 ILJ393299:ILJ393302 IVF393299:IVF393302 JFB393299:JFB393302 JOX393299:JOX393302 JYT393299:JYT393302 KIP393299:KIP393302 KSL393299:KSL393302 LCH393299:LCH393302 LMD393299:LMD393302 LVZ393299:LVZ393302 MFV393299:MFV393302 MPR393299:MPR393302 MZN393299:MZN393302 NJJ393299:NJJ393302 NTF393299:NTF393302 ODB393299:ODB393302 OMX393299:OMX393302 OWT393299:OWT393302 PGP393299:PGP393302 PQL393299:PQL393302 QAH393299:QAH393302 QKD393299:QKD393302 QTZ393299:QTZ393302 RDV393299:RDV393302 RNR393299:RNR393302 RXN393299:RXN393302 SHJ393299:SHJ393302 SRF393299:SRF393302 TBB393299:TBB393302 TKX393299:TKX393302 TUT393299:TUT393302 UEP393299:UEP393302 UOL393299:UOL393302 UYH393299:UYH393302 VID393299:VID393302 VRZ393299:VRZ393302 WBV393299:WBV393302 WLR393299:WLR393302 WVN393299:WVN393302 F458835:F458838 JB458835:JB458838 SX458835:SX458838 ACT458835:ACT458838 AMP458835:AMP458838 AWL458835:AWL458838 BGH458835:BGH458838 BQD458835:BQD458838 BZZ458835:BZZ458838 CJV458835:CJV458838 CTR458835:CTR458838 DDN458835:DDN458838 DNJ458835:DNJ458838 DXF458835:DXF458838 EHB458835:EHB458838 EQX458835:EQX458838 FAT458835:FAT458838 FKP458835:FKP458838 FUL458835:FUL458838 GEH458835:GEH458838 GOD458835:GOD458838 GXZ458835:GXZ458838 HHV458835:HHV458838 HRR458835:HRR458838 IBN458835:IBN458838 ILJ458835:ILJ458838 IVF458835:IVF458838 JFB458835:JFB458838 JOX458835:JOX458838 JYT458835:JYT458838 KIP458835:KIP458838 KSL458835:KSL458838 LCH458835:LCH458838 LMD458835:LMD458838 LVZ458835:LVZ458838 MFV458835:MFV458838 MPR458835:MPR458838 MZN458835:MZN458838 NJJ458835:NJJ458838 NTF458835:NTF458838 ODB458835:ODB458838 OMX458835:OMX458838 OWT458835:OWT458838 PGP458835:PGP458838 PQL458835:PQL458838 QAH458835:QAH458838 QKD458835:QKD458838 QTZ458835:QTZ458838 RDV458835:RDV458838 RNR458835:RNR458838 RXN458835:RXN458838 SHJ458835:SHJ458838 SRF458835:SRF458838 TBB458835:TBB458838 TKX458835:TKX458838 TUT458835:TUT458838 UEP458835:UEP458838 UOL458835:UOL458838 UYH458835:UYH458838 VID458835:VID458838 VRZ458835:VRZ458838 WBV458835:WBV458838 WLR458835:WLR458838 WVN458835:WVN458838 F524371:F524374 JB524371:JB524374 SX524371:SX524374 ACT524371:ACT524374 AMP524371:AMP524374 AWL524371:AWL524374 BGH524371:BGH524374 BQD524371:BQD524374 BZZ524371:BZZ524374 CJV524371:CJV524374 CTR524371:CTR524374 DDN524371:DDN524374 DNJ524371:DNJ524374 DXF524371:DXF524374 EHB524371:EHB524374 EQX524371:EQX524374 FAT524371:FAT524374 FKP524371:FKP524374 FUL524371:FUL524374 GEH524371:GEH524374 GOD524371:GOD524374 GXZ524371:GXZ524374 HHV524371:HHV524374 HRR524371:HRR524374 IBN524371:IBN524374 ILJ524371:ILJ524374 IVF524371:IVF524374 JFB524371:JFB524374 JOX524371:JOX524374 JYT524371:JYT524374 KIP524371:KIP524374 KSL524371:KSL524374 LCH524371:LCH524374 LMD524371:LMD524374 LVZ524371:LVZ524374 MFV524371:MFV524374 MPR524371:MPR524374 MZN524371:MZN524374 NJJ524371:NJJ524374 NTF524371:NTF524374 ODB524371:ODB524374 OMX524371:OMX524374 OWT524371:OWT524374 PGP524371:PGP524374 PQL524371:PQL524374 QAH524371:QAH524374 QKD524371:QKD524374 QTZ524371:QTZ524374 RDV524371:RDV524374 RNR524371:RNR524374 RXN524371:RXN524374 SHJ524371:SHJ524374 SRF524371:SRF524374 TBB524371:TBB524374 TKX524371:TKX524374 TUT524371:TUT524374 UEP524371:UEP524374 UOL524371:UOL524374 UYH524371:UYH524374 VID524371:VID524374 VRZ524371:VRZ524374 WBV524371:WBV524374 WLR524371:WLR524374 WVN524371:WVN524374 F589907:F589910 JB589907:JB589910 SX589907:SX589910 ACT589907:ACT589910 AMP589907:AMP589910 AWL589907:AWL589910 BGH589907:BGH589910 BQD589907:BQD589910 BZZ589907:BZZ589910 CJV589907:CJV589910 CTR589907:CTR589910 DDN589907:DDN589910 DNJ589907:DNJ589910 DXF589907:DXF589910 EHB589907:EHB589910 EQX589907:EQX589910 FAT589907:FAT589910 FKP589907:FKP589910 FUL589907:FUL589910 GEH589907:GEH589910 GOD589907:GOD589910 GXZ589907:GXZ589910 HHV589907:HHV589910 HRR589907:HRR589910 IBN589907:IBN589910 ILJ589907:ILJ589910 IVF589907:IVF589910 JFB589907:JFB589910 JOX589907:JOX589910 JYT589907:JYT589910 KIP589907:KIP589910 KSL589907:KSL589910 LCH589907:LCH589910 LMD589907:LMD589910 LVZ589907:LVZ589910 MFV589907:MFV589910 MPR589907:MPR589910 MZN589907:MZN589910 NJJ589907:NJJ589910 NTF589907:NTF589910 ODB589907:ODB589910 OMX589907:OMX589910 OWT589907:OWT589910 PGP589907:PGP589910 PQL589907:PQL589910 QAH589907:QAH589910 QKD589907:QKD589910 QTZ589907:QTZ589910 RDV589907:RDV589910 RNR589907:RNR589910 RXN589907:RXN589910 SHJ589907:SHJ589910 SRF589907:SRF589910 TBB589907:TBB589910 TKX589907:TKX589910 TUT589907:TUT589910 UEP589907:UEP589910 UOL589907:UOL589910 UYH589907:UYH589910 VID589907:VID589910 VRZ589907:VRZ589910 WBV589907:WBV589910 WLR589907:WLR589910 WVN589907:WVN589910 F655443:F655446 JB655443:JB655446 SX655443:SX655446 ACT655443:ACT655446 AMP655443:AMP655446 AWL655443:AWL655446 BGH655443:BGH655446 BQD655443:BQD655446 BZZ655443:BZZ655446 CJV655443:CJV655446 CTR655443:CTR655446 DDN655443:DDN655446 DNJ655443:DNJ655446 DXF655443:DXF655446 EHB655443:EHB655446 EQX655443:EQX655446 FAT655443:FAT655446 FKP655443:FKP655446 FUL655443:FUL655446 GEH655443:GEH655446 GOD655443:GOD655446 GXZ655443:GXZ655446 HHV655443:HHV655446 HRR655443:HRR655446 IBN655443:IBN655446 ILJ655443:ILJ655446 IVF655443:IVF655446 JFB655443:JFB655446 JOX655443:JOX655446 JYT655443:JYT655446 KIP655443:KIP655446 KSL655443:KSL655446 LCH655443:LCH655446 LMD655443:LMD655446 LVZ655443:LVZ655446 MFV655443:MFV655446 MPR655443:MPR655446 MZN655443:MZN655446 NJJ655443:NJJ655446 NTF655443:NTF655446 ODB655443:ODB655446 OMX655443:OMX655446 OWT655443:OWT655446 PGP655443:PGP655446 PQL655443:PQL655446 QAH655443:QAH655446 QKD655443:QKD655446 QTZ655443:QTZ655446 RDV655443:RDV655446 RNR655443:RNR655446 RXN655443:RXN655446 SHJ655443:SHJ655446 SRF655443:SRF655446 TBB655443:TBB655446 TKX655443:TKX655446 TUT655443:TUT655446 UEP655443:UEP655446 UOL655443:UOL655446 UYH655443:UYH655446 VID655443:VID655446 VRZ655443:VRZ655446 WBV655443:WBV655446 WLR655443:WLR655446 WVN655443:WVN655446 F720979:F720982 JB720979:JB720982 SX720979:SX720982 ACT720979:ACT720982 AMP720979:AMP720982 AWL720979:AWL720982 BGH720979:BGH720982 BQD720979:BQD720982 BZZ720979:BZZ720982 CJV720979:CJV720982 CTR720979:CTR720982 DDN720979:DDN720982 DNJ720979:DNJ720982 DXF720979:DXF720982 EHB720979:EHB720982 EQX720979:EQX720982 FAT720979:FAT720982 FKP720979:FKP720982 FUL720979:FUL720982 GEH720979:GEH720982 GOD720979:GOD720982 GXZ720979:GXZ720982 HHV720979:HHV720982 HRR720979:HRR720982 IBN720979:IBN720982 ILJ720979:ILJ720982 IVF720979:IVF720982 JFB720979:JFB720982 JOX720979:JOX720982 JYT720979:JYT720982 KIP720979:KIP720982 KSL720979:KSL720982 LCH720979:LCH720982 LMD720979:LMD720982 LVZ720979:LVZ720982 MFV720979:MFV720982 MPR720979:MPR720982 MZN720979:MZN720982 NJJ720979:NJJ720982 NTF720979:NTF720982 ODB720979:ODB720982 OMX720979:OMX720982 OWT720979:OWT720982 PGP720979:PGP720982 PQL720979:PQL720982 QAH720979:QAH720982 QKD720979:QKD720982 QTZ720979:QTZ720982 RDV720979:RDV720982 RNR720979:RNR720982 RXN720979:RXN720982 SHJ720979:SHJ720982 SRF720979:SRF720982 TBB720979:TBB720982 TKX720979:TKX720982 TUT720979:TUT720982 UEP720979:UEP720982 UOL720979:UOL720982 UYH720979:UYH720982 VID720979:VID720982 VRZ720979:VRZ720982 WBV720979:WBV720982 WLR720979:WLR720982 WVN720979:WVN720982 F786515:F786518 JB786515:JB786518 SX786515:SX786518 ACT786515:ACT786518 AMP786515:AMP786518 AWL786515:AWL786518 BGH786515:BGH786518 BQD786515:BQD786518 BZZ786515:BZZ786518 CJV786515:CJV786518 CTR786515:CTR786518 DDN786515:DDN786518 DNJ786515:DNJ786518 DXF786515:DXF786518 EHB786515:EHB786518 EQX786515:EQX786518 FAT786515:FAT786518 FKP786515:FKP786518 FUL786515:FUL786518 GEH786515:GEH786518 GOD786515:GOD786518 GXZ786515:GXZ786518 HHV786515:HHV786518 HRR786515:HRR786518 IBN786515:IBN786518 ILJ786515:ILJ786518 IVF786515:IVF786518 JFB786515:JFB786518 JOX786515:JOX786518 JYT786515:JYT786518 KIP786515:KIP786518 KSL786515:KSL786518 LCH786515:LCH786518 LMD786515:LMD786518 LVZ786515:LVZ786518 MFV786515:MFV786518 MPR786515:MPR786518 MZN786515:MZN786518 NJJ786515:NJJ786518 NTF786515:NTF786518 ODB786515:ODB786518 OMX786515:OMX786518 OWT786515:OWT786518 PGP786515:PGP786518 PQL786515:PQL786518 QAH786515:QAH786518 QKD786515:QKD786518 QTZ786515:QTZ786518 RDV786515:RDV786518 RNR786515:RNR786518 RXN786515:RXN786518 SHJ786515:SHJ786518 SRF786515:SRF786518 TBB786515:TBB786518 TKX786515:TKX786518 TUT786515:TUT786518 UEP786515:UEP786518 UOL786515:UOL786518 UYH786515:UYH786518 VID786515:VID786518 VRZ786515:VRZ786518 WBV786515:WBV786518 WLR786515:WLR786518 WVN786515:WVN786518 F852051:F852054 JB852051:JB852054 SX852051:SX852054 ACT852051:ACT852054 AMP852051:AMP852054 AWL852051:AWL852054 BGH852051:BGH852054 BQD852051:BQD852054 BZZ852051:BZZ852054 CJV852051:CJV852054 CTR852051:CTR852054 DDN852051:DDN852054 DNJ852051:DNJ852054 DXF852051:DXF852054 EHB852051:EHB852054 EQX852051:EQX852054 FAT852051:FAT852054 FKP852051:FKP852054 FUL852051:FUL852054 GEH852051:GEH852054 GOD852051:GOD852054 GXZ852051:GXZ852054 HHV852051:HHV852054 HRR852051:HRR852054 IBN852051:IBN852054 ILJ852051:ILJ852054 IVF852051:IVF852054 JFB852051:JFB852054 JOX852051:JOX852054 JYT852051:JYT852054 KIP852051:KIP852054 KSL852051:KSL852054 LCH852051:LCH852054 LMD852051:LMD852054 LVZ852051:LVZ852054 MFV852051:MFV852054 MPR852051:MPR852054 MZN852051:MZN852054 NJJ852051:NJJ852054 NTF852051:NTF852054 ODB852051:ODB852054 OMX852051:OMX852054 OWT852051:OWT852054 PGP852051:PGP852054 PQL852051:PQL852054 QAH852051:QAH852054 QKD852051:QKD852054 QTZ852051:QTZ852054 RDV852051:RDV852054 RNR852051:RNR852054 RXN852051:RXN852054 SHJ852051:SHJ852054 SRF852051:SRF852054 TBB852051:TBB852054 TKX852051:TKX852054 TUT852051:TUT852054 UEP852051:UEP852054 UOL852051:UOL852054 UYH852051:UYH852054 VID852051:VID852054 VRZ852051:VRZ852054 WBV852051:WBV852054 WLR852051:WLR852054 WVN852051:WVN852054 F917587:F917590 JB917587:JB917590 SX917587:SX917590 ACT917587:ACT917590 AMP917587:AMP917590 AWL917587:AWL917590 BGH917587:BGH917590 BQD917587:BQD917590 BZZ917587:BZZ917590 CJV917587:CJV917590 CTR917587:CTR917590 DDN917587:DDN917590 DNJ917587:DNJ917590 DXF917587:DXF917590 EHB917587:EHB917590 EQX917587:EQX917590 FAT917587:FAT917590 FKP917587:FKP917590 FUL917587:FUL917590 GEH917587:GEH917590 GOD917587:GOD917590 GXZ917587:GXZ917590 HHV917587:HHV917590 HRR917587:HRR917590 IBN917587:IBN917590 ILJ917587:ILJ917590 IVF917587:IVF917590 JFB917587:JFB917590 JOX917587:JOX917590 JYT917587:JYT917590 KIP917587:KIP917590 KSL917587:KSL917590 LCH917587:LCH917590 LMD917587:LMD917590 LVZ917587:LVZ917590 MFV917587:MFV917590 MPR917587:MPR917590 MZN917587:MZN917590 NJJ917587:NJJ917590 NTF917587:NTF917590 ODB917587:ODB917590 OMX917587:OMX917590 OWT917587:OWT917590 PGP917587:PGP917590 PQL917587:PQL917590 QAH917587:QAH917590 QKD917587:QKD917590 QTZ917587:QTZ917590 RDV917587:RDV917590 RNR917587:RNR917590 RXN917587:RXN917590 SHJ917587:SHJ917590 SRF917587:SRF917590 TBB917587:TBB917590 TKX917587:TKX917590 TUT917587:TUT917590 UEP917587:UEP917590 UOL917587:UOL917590 UYH917587:UYH917590 VID917587:VID917590 VRZ917587:VRZ917590 WBV917587:WBV917590 WLR917587:WLR917590 WVN917587:WVN917590 F983123:F983126 JB983123:JB983126 SX983123:SX983126 ACT983123:ACT983126 AMP983123:AMP983126 AWL983123:AWL983126 BGH983123:BGH983126 BQD983123:BQD983126 BZZ983123:BZZ983126 CJV983123:CJV983126 CTR983123:CTR983126 DDN983123:DDN983126 DNJ983123:DNJ983126 DXF983123:DXF983126 EHB983123:EHB983126 EQX983123:EQX983126 FAT983123:FAT983126 FKP983123:FKP983126 FUL983123:FUL983126 GEH983123:GEH983126 GOD983123:GOD983126 GXZ983123:GXZ983126 HHV983123:HHV983126 HRR983123:HRR983126 IBN983123:IBN983126 ILJ983123:ILJ983126 IVF983123:IVF983126 JFB983123:JFB983126 JOX983123:JOX983126 JYT983123:JYT983126 KIP983123:KIP983126 KSL983123:KSL983126 LCH983123:LCH983126 LMD983123:LMD983126 LVZ983123:LVZ983126 MFV983123:MFV983126 MPR983123:MPR983126 MZN983123:MZN983126 NJJ983123:NJJ983126 NTF983123:NTF983126 ODB983123:ODB983126 OMX983123:OMX983126 OWT983123:OWT983126 PGP983123:PGP983126 PQL983123:PQL983126 QAH983123:QAH983126 QKD983123:QKD983126 QTZ983123:QTZ983126 RDV983123:RDV983126 RNR983123:RNR983126 RXN983123:RXN983126 SHJ983123:SHJ983126 SRF983123:SRF983126 TBB983123:TBB983126 TKX983123:TKX983126 TUT983123:TUT983126 UEP983123:UEP983126 UOL983123:UOL983126 UYH983123:UYH983126 VID983123:VID983126 VRZ983123:VRZ983126 WBV983123:WBV983126 WLR983123:WLR983126 WVN983123:WVN983126 C104:E106 IY88:IZ91 SU88:SV91 ACQ88:ACR91 AMM88:AMN91 AWI88:AWJ91 BGE88:BGF91 BQA88:BQB91 BZW88:BZX91 CJS88:CJT91 CTO88:CTP91 DDK88:DDL91 DNG88:DNH91 DXC88:DXD91 EGY88:EGZ91 EQU88:EQV91 FAQ88:FAR91 FKM88:FKN91 FUI88:FUJ91 GEE88:GEF91 GOA88:GOB91 GXW88:GXX91 HHS88:HHT91 HRO88:HRP91 IBK88:IBL91 ILG88:ILH91 IVC88:IVD91 JEY88:JEZ91 JOU88:JOV91 JYQ88:JYR91 KIM88:KIN91 KSI88:KSJ91 LCE88:LCF91 LMA88:LMB91 LVW88:LVX91 MFS88:MFT91 MPO88:MPP91 MZK88:MZL91 NJG88:NJH91 NTC88:NTD91 OCY88:OCZ91 OMU88:OMV91 OWQ88:OWR91 PGM88:PGN91 PQI88:PQJ91 QAE88:QAF91 QKA88:QKB91 QTW88:QTX91 RDS88:RDT91 RNO88:RNP91 RXK88:RXL91 SHG88:SHH91 SRC88:SRD91 TAY88:TAZ91 TKU88:TKV91 TUQ88:TUR91 UEM88:UEN91 UOI88:UOJ91 UYE88:UYF91 VIA88:VIB91 VRW88:VRX91 WBS88:WBT91 WLO88:WLP91 WVK88:WVL91 C65624:D65627 IY65624:IZ65627 SU65624:SV65627 ACQ65624:ACR65627 AMM65624:AMN65627 AWI65624:AWJ65627 BGE65624:BGF65627 BQA65624:BQB65627 BZW65624:BZX65627 CJS65624:CJT65627 CTO65624:CTP65627 DDK65624:DDL65627 DNG65624:DNH65627 DXC65624:DXD65627 EGY65624:EGZ65627 EQU65624:EQV65627 FAQ65624:FAR65627 FKM65624:FKN65627 FUI65624:FUJ65627 GEE65624:GEF65627 GOA65624:GOB65627 GXW65624:GXX65627 HHS65624:HHT65627 HRO65624:HRP65627 IBK65624:IBL65627 ILG65624:ILH65627 IVC65624:IVD65627 JEY65624:JEZ65627 JOU65624:JOV65627 JYQ65624:JYR65627 KIM65624:KIN65627 KSI65624:KSJ65627 LCE65624:LCF65627 LMA65624:LMB65627 LVW65624:LVX65627 MFS65624:MFT65627 MPO65624:MPP65627 MZK65624:MZL65627 NJG65624:NJH65627 NTC65624:NTD65627 OCY65624:OCZ65627 OMU65624:OMV65627 OWQ65624:OWR65627 PGM65624:PGN65627 PQI65624:PQJ65627 QAE65624:QAF65627 QKA65624:QKB65627 QTW65624:QTX65627 RDS65624:RDT65627 RNO65624:RNP65627 RXK65624:RXL65627 SHG65624:SHH65627 SRC65624:SRD65627 TAY65624:TAZ65627 TKU65624:TKV65627 TUQ65624:TUR65627 UEM65624:UEN65627 UOI65624:UOJ65627 UYE65624:UYF65627 VIA65624:VIB65627 VRW65624:VRX65627 WBS65624:WBT65627 WLO65624:WLP65627 WVK65624:WVL65627 C131160:D131163 IY131160:IZ131163 SU131160:SV131163 ACQ131160:ACR131163 AMM131160:AMN131163 AWI131160:AWJ131163 BGE131160:BGF131163 BQA131160:BQB131163 BZW131160:BZX131163 CJS131160:CJT131163 CTO131160:CTP131163 DDK131160:DDL131163 DNG131160:DNH131163 DXC131160:DXD131163 EGY131160:EGZ131163 EQU131160:EQV131163 FAQ131160:FAR131163 FKM131160:FKN131163 FUI131160:FUJ131163 GEE131160:GEF131163 GOA131160:GOB131163 GXW131160:GXX131163 HHS131160:HHT131163 HRO131160:HRP131163 IBK131160:IBL131163 ILG131160:ILH131163 IVC131160:IVD131163 JEY131160:JEZ131163 JOU131160:JOV131163 JYQ131160:JYR131163 KIM131160:KIN131163 KSI131160:KSJ131163 LCE131160:LCF131163 LMA131160:LMB131163 LVW131160:LVX131163 MFS131160:MFT131163 MPO131160:MPP131163 MZK131160:MZL131163 NJG131160:NJH131163 NTC131160:NTD131163 OCY131160:OCZ131163 OMU131160:OMV131163 OWQ131160:OWR131163 PGM131160:PGN131163 PQI131160:PQJ131163 QAE131160:QAF131163 QKA131160:QKB131163 QTW131160:QTX131163 RDS131160:RDT131163 RNO131160:RNP131163 RXK131160:RXL131163 SHG131160:SHH131163 SRC131160:SRD131163 TAY131160:TAZ131163 TKU131160:TKV131163 TUQ131160:TUR131163 UEM131160:UEN131163 UOI131160:UOJ131163 UYE131160:UYF131163 VIA131160:VIB131163 VRW131160:VRX131163 WBS131160:WBT131163 WLO131160:WLP131163 WVK131160:WVL131163 C196696:D196699 IY196696:IZ196699 SU196696:SV196699 ACQ196696:ACR196699 AMM196696:AMN196699 AWI196696:AWJ196699 BGE196696:BGF196699 BQA196696:BQB196699 BZW196696:BZX196699 CJS196696:CJT196699 CTO196696:CTP196699 DDK196696:DDL196699 DNG196696:DNH196699 DXC196696:DXD196699 EGY196696:EGZ196699 EQU196696:EQV196699 FAQ196696:FAR196699 FKM196696:FKN196699 FUI196696:FUJ196699 GEE196696:GEF196699 GOA196696:GOB196699 GXW196696:GXX196699 HHS196696:HHT196699 HRO196696:HRP196699 IBK196696:IBL196699 ILG196696:ILH196699 IVC196696:IVD196699 JEY196696:JEZ196699 JOU196696:JOV196699 JYQ196696:JYR196699 KIM196696:KIN196699 KSI196696:KSJ196699 LCE196696:LCF196699 LMA196696:LMB196699 LVW196696:LVX196699 MFS196696:MFT196699 MPO196696:MPP196699 MZK196696:MZL196699 NJG196696:NJH196699 NTC196696:NTD196699 OCY196696:OCZ196699 OMU196696:OMV196699 OWQ196696:OWR196699 PGM196696:PGN196699 PQI196696:PQJ196699 QAE196696:QAF196699 QKA196696:QKB196699 QTW196696:QTX196699 RDS196696:RDT196699 RNO196696:RNP196699 RXK196696:RXL196699 SHG196696:SHH196699 SRC196696:SRD196699 TAY196696:TAZ196699 TKU196696:TKV196699 TUQ196696:TUR196699 UEM196696:UEN196699 UOI196696:UOJ196699 UYE196696:UYF196699 VIA196696:VIB196699 VRW196696:VRX196699 WBS196696:WBT196699 WLO196696:WLP196699 WVK196696:WVL196699 C262232:D262235 IY262232:IZ262235 SU262232:SV262235 ACQ262232:ACR262235 AMM262232:AMN262235 AWI262232:AWJ262235 BGE262232:BGF262235 BQA262232:BQB262235 BZW262232:BZX262235 CJS262232:CJT262235 CTO262232:CTP262235 DDK262232:DDL262235 DNG262232:DNH262235 DXC262232:DXD262235 EGY262232:EGZ262235 EQU262232:EQV262235 FAQ262232:FAR262235 FKM262232:FKN262235 FUI262232:FUJ262235 GEE262232:GEF262235 GOA262232:GOB262235 GXW262232:GXX262235 HHS262232:HHT262235 HRO262232:HRP262235 IBK262232:IBL262235 ILG262232:ILH262235 IVC262232:IVD262235 JEY262232:JEZ262235 JOU262232:JOV262235 JYQ262232:JYR262235 KIM262232:KIN262235 KSI262232:KSJ262235 LCE262232:LCF262235 LMA262232:LMB262235 LVW262232:LVX262235 MFS262232:MFT262235 MPO262232:MPP262235 MZK262232:MZL262235 NJG262232:NJH262235 NTC262232:NTD262235 OCY262232:OCZ262235 OMU262232:OMV262235 OWQ262232:OWR262235 PGM262232:PGN262235 PQI262232:PQJ262235 QAE262232:QAF262235 QKA262232:QKB262235 QTW262232:QTX262235 RDS262232:RDT262235 RNO262232:RNP262235 RXK262232:RXL262235 SHG262232:SHH262235 SRC262232:SRD262235 TAY262232:TAZ262235 TKU262232:TKV262235 TUQ262232:TUR262235 UEM262232:UEN262235 UOI262232:UOJ262235 UYE262232:UYF262235 VIA262232:VIB262235 VRW262232:VRX262235 WBS262232:WBT262235 WLO262232:WLP262235 WVK262232:WVL262235 C327768:D327771 IY327768:IZ327771 SU327768:SV327771 ACQ327768:ACR327771 AMM327768:AMN327771 AWI327768:AWJ327771 BGE327768:BGF327771 BQA327768:BQB327771 BZW327768:BZX327771 CJS327768:CJT327771 CTO327768:CTP327771 DDK327768:DDL327771 DNG327768:DNH327771 DXC327768:DXD327771 EGY327768:EGZ327771 EQU327768:EQV327771 FAQ327768:FAR327771 FKM327768:FKN327771 FUI327768:FUJ327771 GEE327768:GEF327771 GOA327768:GOB327771 GXW327768:GXX327771 HHS327768:HHT327771 HRO327768:HRP327771 IBK327768:IBL327771 ILG327768:ILH327771 IVC327768:IVD327771 JEY327768:JEZ327771 JOU327768:JOV327771 JYQ327768:JYR327771 KIM327768:KIN327771 KSI327768:KSJ327771 LCE327768:LCF327771 LMA327768:LMB327771 LVW327768:LVX327771 MFS327768:MFT327771 MPO327768:MPP327771 MZK327768:MZL327771 NJG327768:NJH327771 NTC327768:NTD327771 OCY327768:OCZ327771 OMU327768:OMV327771 OWQ327768:OWR327771 PGM327768:PGN327771 PQI327768:PQJ327771 QAE327768:QAF327771 QKA327768:QKB327771 QTW327768:QTX327771 RDS327768:RDT327771 RNO327768:RNP327771 RXK327768:RXL327771 SHG327768:SHH327771 SRC327768:SRD327771 TAY327768:TAZ327771 TKU327768:TKV327771 TUQ327768:TUR327771 UEM327768:UEN327771 UOI327768:UOJ327771 UYE327768:UYF327771 VIA327768:VIB327771 VRW327768:VRX327771 WBS327768:WBT327771 WLO327768:WLP327771 WVK327768:WVL327771 C393304:D393307 IY393304:IZ393307 SU393304:SV393307 ACQ393304:ACR393307 AMM393304:AMN393307 AWI393304:AWJ393307 BGE393304:BGF393307 BQA393304:BQB393307 BZW393304:BZX393307 CJS393304:CJT393307 CTO393304:CTP393307 DDK393304:DDL393307 DNG393304:DNH393307 DXC393304:DXD393307 EGY393304:EGZ393307 EQU393304:EQV393307 FAQ393304:FAR393307 FKM393304:FKN393307 FUI393304:FUJ393307 GEE393304:GEF393307 GOA393304:GOB393307 GXW393304:GXX393307 HHS393304:HHT393307 HRO393304:HRP393307 IBK393304:IBL393307 ILG393304:ILH393307 IVC393304:IVD393307 JEY393304:JEZ393307 JOU393304:JOV393307 JYQ393304:JYR393307 KIM393304:KIN393307 KSI393304:KSJ393307 LCE393304:LCF393307 LMA393304:LMB393307 LVW393304:LVX393307 MFS393304:MFT393307 MPO393304:MPP393307 MZK393304:MZL393307 NJG393304:NJH393307 NTC393304:NTD393307 OCY393304:OCZ393307 OMU393304:OMV393307 OWQ393304:OWR393307 PGM393304:PGN393307 PQI393304:PQJ393307 QAE393304:QAF393307 QKA393304:QKB393307 QTW393304:QTX393307 RDS393304:RDT393307 RNO393304:RNP393307 RXK393304:RXL393307 SHG393304:SHH393307 SRC393304:SRD393307 TAY393304:TAZ393307 TKU393304:TKV393307 TUQ393304:TUR393307 UEM393304:UEN393307 UOI393304:UOJ393307 UYE393304:UYF393307 VIA393304:VIB393307 VRW393304:VRX393307 WBS393304:WBT393307 WLO393304:WLP393307 WVK393304:WVL393307 C458840:D458843 IY458840:IZ458843 SU458840:SV458843 ACQ458840:ACR458843 AMM458840:AMN458843 AWI458840:AWJ458843 BGE458840:BGF458843 BQA458840:BQB458843 BZW458840:BZX458843 CJS458840:CJT458843 CTO458840:CTP458843 DDK458840:DDL458843 DNG458840:DNH458843 DXC458840:DXD458843 EGY458840:EGZ458843 EQU458840:EQV458843 FAQ458840:FAR458843 FKM458840:FKN458843 FUI458840:FUJ458843 GEE458840:GEF458843 GOA458840:GOB458843 GXW458840:GXX458843 HHS458840:HHT458843 HRO458840:HRP458843 IBK458840:IBL458843 ILG458840:ILH458843 IVC458840:IVD458843 JEY458840:JEZ458843 JOU458840:JOV458843 JYQ458840:JYR458843 KIM458840:KIN458843 KSI458840:KSJ458843 LCE458840:LCF458843 LMA458840:LMB458843 LVW458840:LVX458843 MFS458840:MFT458843 MPO458840:MPP458843 MZK458840:MZL458843 NJG458840:NJH458843 NTC458840:NTD458843 OCY458840:OCZ458843 OMU458840:OMV458843 OWQ458840:OWR458843 PGM458840:PGN458843 PQI458840:PQJ458843 QAE458840:QAF458843 QKA458840:QKB458843 QTW458840:QTX458843 RDS458840:RDT458843 RNO458840:RNP458843 RXK458840:RXL458843 SHG458840:SHH458843 SRC458840:SRD458843 TAY458840:TAZ458843 TKU458840:TKV458843 TUQ458840:TUR458843 UEM458840:UEN458843 UOI458840:UOJ458843 UYE458840:UYF458843 VIA458840:VIB458843 VRW458840:VRX458843 WBS458840:WBT458843 WLO458840:WLP458843 WVK458840:WVL458843 C524376:D524379 IY524376:IZ524379 SU524376:SV524379 ACQ524376:ACR524379 AMM524376:AMN524379 AWI524376:AWJ524379 BGE524376:BGF524379 BQA524376:BQB524379 BZW524376:BZX524379 CJS524376:CJT524379 CTO524376:CTP524379 DDK524376:DDL524379 DNG524376:DNH524379 DXC524376:DXD524379 EGY524376:EGZ524379 EQU524376:EQV524379 FAQ524376:FAR524379 FKM524376:FKN524379 FUI524376:FUJ524379 GEE524376:GEF524379 GOA524376:GOB524379 GXW524376:GXX524379 HHS524376:HHT524379 HRO524376:HRP524379 IBK524376:IBL524379 ILG524376:ILH524379 IVC524376:IVD524379 JEY524376:JEZ524379 JOU524376:JOV524379 JYQ524376:JYR524379 KIM524376:KIN524379 KSI524376:KSJ524379 LCE524376:LCF524379 LMA524376:LMB524379 LVW524376:LVX524379 MFS524376:MFT524379 MPO524376:MPP524379 MZK524376:MZL524379 NJG524376:NJH524379 NTC524376:NTD524379 OCY524376:OCZ524379 OMU524376:OMV524379 OWQ524376:OWR524379 PGM524376:PGN524379 PQI524376:PQJ524379 QAE524376:QAF524379 QKA524376:QKB524379 QTW524376:QTX524379 RDS524376:RDT524379 RNO524376:RNP524379 RXK524376:RXL524379 SHG524376:SHH524379 SRC524376:SRD524379 TAY524376:TAZ524379 TKU524376:TKV524379 TUQ524376:TUR524379 UEM524376:UEN524379 UOI524376:UOJ524379 UYE524376:UYF524379 VIA524376:VIB524379 VRW524376:VRX524379 WBS524376:WBT524379 WLO524376:WLP524379 WVK524376:WVL524379 C589912:D589915 IY589912:IZ589915 SU589912:SV589915 ACQ589912:ACR589915 AMM589912:AMN589915 AWI589912:AWJ589915 BGE589912:BGF589915 BQA589912:BQB589915 BZW589912:BZX589915 CJS589912:CJT589915 CTO589912:CTP589915 DDK589912:DDL589915 DNG589912:DNH589915 DXC589912:DXD589915 EGY589912:EGZ589915 EQU589912:EQV589915 FAQ589912:FAR589915 FKM589912:FKN589915 FUI589912:FUJ589915 GEE589912:GEF589915 GOA589912:GOB589915 GXW589912:GXX589915 HHS589912:HHT589915 HRO589912:HRP589915 IBK589912:IBL589915 ILG589912:ILH589915 IVC589912:IVD589915 JEY589912:JEZ589915 JOU589912:JOV589915 JYQ589912:JYR589915 KIM589912:KIN589915 KSI589912:KSJ589915 LCE589912:LCF589915 LMA589912:LMB589915 LVW589912:LVX589915 MFS589912:MFT589915 MPO589912:MPP589915 MZK589912:MZL589915 NJG589912:NJH589915 NTC589912:NTD589915 OCY589912:OCZ589915 OMU589912:OMV589915 OWQ589912:OWR589915 PGM589912:PGN589915 PQI589912:PQJ589915 QAE589912:QAF589915 QKA589912:QKB589915 QTW589912:QTX589915 RDS589912:RDT589915 RNO589912:RNP589915 RXK589912:RXL589915 SHG589912:SHH589915 SRC589912:SRD589915 TAY589912:TAZ589915 TKU589912:TKV589915 TUQ589912:TUR589915 UEM589912:UEN589915 UOI589912:UOJ589915 UYE589912:UYF589915 VIA589912:VIB589915 VRW589912:VRX589915 WBS589912:WBT589915 WLO589912:WLP589915 WVK589912:WVL589915 C655448:D655451 IY655448:IZ655451 SU655448:SV655451 ACQ655448:ACR655451 AMM655448:AMN655451 AWI655448:AWJ655451 BGE655448:BGF655451 BQA655448:BQB655451 BZW655448:BZX655451 CJS655448:CJT655451 CTO655448:CTP655451 DDK655448:DDL655451 DNG655448:DNH655451 DXC655448:DXD655451 EGY655448:EGZ655451 EQU655448:EQV655451 FAQ655448:FAR655451 FKM655448:FKN655451 FUI655448:FUJ655451 GEE655448:GEF655451 GOA655448:GOB655451 GXW655448:GXX655451 HHS655448:HHT655451 HRO655448:HRP655451 IBK655448:IBL655451 ILG655448:ILH655451 IVC655448:IVD655451 JEY655448:JEZ655451 JOU655448:JOV655451 JYQ655448:JYR655451 KIM655448:KIN655451 KSI655448:KSJ655451 LCE655448:LCF655451 LMA655448:LMB655451 LVW655448:LVX655451 MFS655448:MFT655451 MPO655448:MPP655451 MZK655448:MZL655451 NJG655448:NJH655451 NTC655448:NTD655451 OCY655448:OCZ655451 OMU655448:OMV655451 OWQ655448:OWR655451 PGM655448:PGN655451 PQI655448:PQJ655451 QAE655448:QAF655451 QKA655448:QKB655451 QTW655448:QTX655451 RDS655448:RDT655451 RNO655448:RNP655451 RXK655448:RXL655451 SHG655448:SHH655451 SRC655448:SRD655451 TAY655448:TAZ655451 TKU655448:TKV655451 TUQ655448:TUR655451 UEM655448:UEN655451 UOI655448:UOJ655451 UYE655448:UYF655451 VIA655448:VIB655451 VRW655448:VRX655451 WBS655448:WBT655451 WLO655448:WLP655451 WVK655448:WVL655451 C720984:D720987 IY720984:IZ720987 SU720984:SV720987 ACQ720984:ACR720987 AMM720984:AMN720987 AWI720984:AWJ720987 BGE720984:BGF720987 BQA720984:BQB720987 BZW720984:BZX720987 CJS720984:CJT720987 CTO720984:CTP720987 DDK720984:DDL720987 DNG720984:DNH720987 DXC720984:DXD720987 EGY720984:EGZ720987 EQU720984:EQV720987 FAQ720984:FAR720987 FKM720984:FKN720987 FUI720984:FUJ720987 GEE720984:GEF720987 GOA720984:GOB720987 GXW720984:GXX720987 HHS720984:HHT720987 HRO720984:HRP720987 IBK720984:IBL720987 ILG720984:ILH720987 IVC720984:IVD720987 JEY720984:JEZ720987 JOU720984:JOV720987 JYQ720984:JYR720987 KIM720984:KIN720987 KSI720984:KSJ720987 LCE720984:LCF720987 LMA720984:LMB720987 LVW720984:LVX720987 MFS720984:MFT720987 MPO720984:MPP720987 MZK720984:MZL720987 NJG720984:NJH720987 NTC720984:NTD720987 OCY720984:OCZ720987 OMU720984:OMV720987 OWQ720984:OWR720987 PGM720984:PGN720987 PQI720984:PQJ720987 QAE720984:QAF720987 QKA720984:QKB720987 QTW720984:QTX720987 RDS720984:RDT720987 RNO720984:RNP720987 RXK720984:RXL720987 SHG720984:SHH720987 SRC720984:SRD720987 TAY720984:TAZ720987 TKU720984:TKV720987 TUQ720984:TUR720987 UEM720984:UEN720987 UOI720984:UOJ720987 UYE720984:UYF720987 VIA720984:VIB720987 VRW720984:VRX720987 WBS720984:WBT720987 WLO720984:WLP720987 WVK720984:WVL720987 C786520:D786523 IY786520:IZ786523 SU786520:SV786523 ACQ786520:ACR786523 AMM786520:AMN786523 AWI786520:AWJ786523 BGE786520:BGF786523 BQA786520:BQB786523 BZW786520:BZX786523 CJS786520:CJT786523 CTO786520:CTP786523 DDK786520:DDL786523 DNG786520:DNH786523 DXC786520:DXD786523 EGY786520:EGZ786523 EQU786520:EQV786523 FAQ786520:FAR786523 FKM786520:FKN786523 FUI786520:FUJ786523 GEE786520:GEF786523 GOA786520:GOB786523 GXW786520:GXX786523 HHS786520:HHT786523 HRO786520:HRP786523 IBK786520:IBL786523 ILG786520:ILH786523 IVC786520:IVD786523 JEY786520:JEZ786523 JOU786520:JOV786523 JYQ786520:JYR786523 KIM786520:KIN786523 KSI786520:KSJ786523 LCE786520:LCF786523 LMA786520:LMB786523 LVW786520:LVX786523 MFS786520:MFT786523 MPO786520:MPP786523 MZK786520:MZL786523 NJG786520:NJH786523 NTC786520:NTD786523 OCY786520:OCZ786523 OMU786520:OMV786523 OWQ786520:OWR786523 PGM786520:PGN786523 PQI786520:PQJ786523 QAE786520:QAF786523 QKA786520:QKB786523 QTW786520:QTX786523 RDS786520:RDT786523 RNO786520:RNP786523 RXK786520:RXL786523 SHG786520:SHH786523 SRC786520:SRD786523 TAY786520:TAZ786523 TKU786520:TKV786523 TUQ786520:TUR786523 UEM786520:UEN786523 UOI786520:UOJ786523 UYE786520:UYF786523 VIA786520:VIB786523 VRW786520:VRX786523 WBS786520:WBT786523 WLO786520:WLP786523 WVK786520:WVL786523 C852056:D852059 IY852056:IZ852059 SU852056:SV852059 ACQ852056:ACR852059 AMM852056:AMN852059 AWI852056:AWJ852059 BGE852056:BGF852059 BQA852056:BQB852059 BZW852056:BZX852059 CJS852056:CJT852059 CTO852056:CTP852059 DDK852056:DDL852059 DNG852056:DNH852059 DXC852056:DXD852059 EGY852056:EGZ852059 EQU852056:EQV852059 FAQ852056:FAR852059 FKM852056:FKN852059 FUI852056:FUJ852059 GEE852056:GEF852059 GOA852056:GOB852059 GXW852056:GXX852059 HHS852056:HHT852059 HRO852056:HRP852059 IBK852056:IBL852059 ILG852056:ILH852059 IVC852056:IVD852059 JEY852056:JEZ852059 JOU852056:JOV852059 JYQ852056:JYR852059 KIM852056:KIN852059 KSI852056:KSJ852059 LCE852056:LCF852059 LMA852056:LMB852059 LVW852056:LVX852059 MFS852056:MFT852059 MPO852056:MPP852059 MZK852056:MZL852059 NJG852056:NJH852059 NTC852056:NTD852059 OCY852056:OCZ852059 OMU852056:OMV852059 OWQ852056:OWR852059 PGM852056:PGN852059 PQI852056:PQJ852059 QAE852056:QAF852059 QKA852056:QKB852059 QTW852056:QTX852059 RDS852056:RDT852059 RNO852056:RNP852059 RXK852056:RXL852059 SHG852056:SHH852059 SRC852056:SRD852059 TAY852056:TAZ852059 TKU852056:TKV852059 TUQ852056:TUR852059 UEM852056:UEN852059 UOI852056:UOJ852059 UYE852056:UYF852059 VIA852056:VIB852059 VRW852056:VRX852059 WBS852056:WBT852059 WLO852056:WLP852059 WVK852056:WVL852059 C917592:D917595 IY917592:IZ917595 SU917592:SV917595 ACQ917592:ACR917595 AMM917592:AMN917595 AWI917592:AWJ917595 BGE917592:BGF917595 BQA917592:BQB917595 BZW917592:BZX917595 CJS917592:CJT917595 CTO917592:CTP917595 DDK917592:DDL917595 DNG917592:DNH917595 DXC917592:DXD917595 EGY917592:EGZ917595 EQU917592:EQV917595 FAQ917592:FAR917595 FKM917592:FKN917595 FUI917592:FUJ917595 GEE917592:GEF917595 GOA917592:GOB917595 GXW917592:GXX917595 HHS917592:HHT917595 HRO917592:HRP917595 IBK917592:IBL917595 ILG917592:ILH917595 IVC917592:IVD917595 JEY917592:JEZ917595 JOU917592:JOV917595 JYQ917592:JYR917595 KIM917592:KIN917595 KSI917592:KSJ917595 LCE917592:LCF917595 LMA917592:LMB917595 LVW917592:LVX917595 MFS917592:MFT917595 MPO917592:MPP917595 MZK917592:MZL917595 NJG917592:NJH917595 NTC917592:NTD917595 OCY917592:OCZ917595 OMU917592:OMV917595 OWQ917592:OWR917595 PGM917592:PGN917595 PQI917592:PQJ917595 QAE917592:QAF917595 QKA917592:QKB917595 QTW917592:QTX917595 RDS917592:RDT917595 RNO917592:RNP917595 RXK917592:RXL917595 SHG917592:SHH917595 SRC917592:SRD917595 TAY917592:TAZ917595 TKU917592:TKV917595 TUQ917592:TUR917595 UEM917592:UEN917595 UOI917592:UOJ917595 UYE917592:UYF917595 VIA917592:VIB917595 VRW917592:VRX917595 WBS917592:WBT917595 WLO917592:WLP917595 WVK917592:WVL917595 C983128:D983131 IY983128:IZ983131 SU983128:SV983131 ACQ983128:ACR983131 AMM983128:AMN983131 AWI983128:AWJ983131 BGE983128:BGF983131 BQA983128:BQB983131 BZW983128:BZX983131 CJS983128:CJT983131 CTO983128:CTP983131 DDK983128:DDL983131 DNG983128:DNH983131 DXC983128:DXD983131 EGY983128:EGZ983131 EQU983128:EQV983131 FAQ983128:FAR983131 FKM983128:FKN983131 FUI983128:FUJ983131 GEE983128:GEF983131 GOA983128:GOB983131 GXW983128:GXX983131 HHS983128:HHT983131 HRO983128:HRP983131 IBK983128:IBL983131 ILG983128:ILH983131 IVC983128:IVD983131 JEY983128:JEZ983131 JOU983128:JOV983131 JYQ983128:JYR983131 KIM983128:KIN983131 KSI983128:KSJ983131 LCE983128:LCF983131 LMA983128:LMB983131 LVW983128:LVX983131 MFS983128:MFT983131 MPO983128:MPP983131 MZK983128:MZL983131 NJG983128:NJH983131 NTC983128:NTD983131 OCY983128:OCZ983131 OMU983128:OMV983131 OWQ983128:OWR983131 PGM983128:PGN983131 PQI983128:PQJ983131 QAE983128:QAF983131 QKA983128:QKB983131 QTW983128:QTX983131 RDS983128:RDT983131 RNO983128:RNP983131 RXK983128:RXL983131 SHG983128:SHH983131 SRC983128:SRD983131 TAY983128:TAZ983131 TKU983128:TKV983131 TUQ983128:TUR983131 UEM983128:UEN983131 UOI983128:UOJ983131 UYE983128:UYF983131 VIA983128:VIB983131 VRW983128:VRX983131 WBS983128:WBT983131 WLO983128:WLP983131 WVK983128:WVL983131 F88:F91 JB88:JB91 SX88:SX91 ACT88:ACT91 AMP88:AMP91 AWL88:AWL91 BGH88:BGH91 BQD88:BQD91 BZZ88:BZZ91 CJV88:CJV91 CTR88:CTR91 DDN88:DDN91 DNJ88:DNJ91 DXF88:DXF91 EHB88:EHB91 EQX88:EQX91 FAT88:FAT91 FKP88:FKP91 FUL88:FUL91 GEH88:GEH91 GOD88:GOD91 GXZ88:GXZ91 HHV88:HHV91 HRR88:HRR91 IBN88:IBN91 ILJ88:ILJ91 IVF88:IVF91 JFB88:JFB91 JOX88:JOX91 JYT88:JYT91 KIP88:KIP91 KSL88:KSL91 LCH88:LCH91 LMD88:LMD91 LVZ88:LVZ91 MFV88:MFV91 MPR88:MPR91 MZN88:MZN91 NJJ88:NJJ91 NTF88:NTF91 ODB88:ODB91 OMX88:OMX91 OWT88:OWT91 PGP88:PGP91 PQL88:PQL91 QAH88:QAH91 QKD88:QKD91 QTZ88:QTZ91 RDV88:RDV91 RNR88:RNR91 RXN88:RXN91 SHJ88:SHJ91 SRF88:SRF91 TBB88:TBB91 TKX88:TKX91 TUT88:TUT91 UEP88:UEP91 UOL88:UOL91 UYH88:UYH91 VID88:VID91 VRZ88:VRZ91 WBV88:WBV91 WLR88:WLR91 WVN88:WVN91 F65624:F65627 JB65624:JB65627 SX65624:SX65627 ACT65624:ACT65627 AMP65624:AMP65627 AWL65624:AWL65627 BGH65624:BGH65627 BQD65624:BQD65627 BZZ65624:BZZ65627 CJV65624:CJV65627 CTR65624:CTR65627 DDN65624:DDN65627 DNJ65624:DNJ65627 DXF65624:DXF65627 EHB65624:EHB65627 EQX65624:EQX65627 FAT65624:FAT65627 FKP65624:FKP65627 FUL65624:FUL65627 GEH65624:GEH65627 GOD65624:GOD65627 GXZ65624:GXZ65627 HHV65624:HHV65627 HRR65624:HRR65627 IBN65624:IBN65627 ILJ65624:ILJ65627 IVF65624:IVF65627 JFB65624:JFB65627 JOX65624:JOX65627 JYT65624:JYT65627 KIP65624:KIP65627 KSL65624:KSL65627 LCH65624:LCH65627 LMD65624:LMD65627 LVZ65624:LVZ65627 MFV65624:MFV65627 MPR65624:MPR65627 MZN65624:MZN65627 NJJ65624:NJJ65627 NTF65624:NTF65627 ODB65624:ODB65627 OMX65624:OMX65627 OWT65624:OWT65627 PGP65624:PGP65627 PQL65624:PQL65627 QAH65624:QAH65627 QKD65624:QKD65627 QTZ65624:QTZ65627 RDV65624:RDV65627 RNR65624:RNR65627 RXN65624:RXN65627 SHJ65624:SHJ65627 SRF65624:SRF65627 TBB65624:TBB65627 TKX65624:TKX65627 TUT65624:TUT65627 UEP65624:UEP65627 UOL65624:UOL65627 UYH65624:UYH65627 VID65624:VID65627 VRZ65624:VRZ65627 WBV65624:WBV65627 WLR65624:WLR65627 WVN65624:WVN65627 F131160:F131163 JB131160:JB131163 SX131160:SX131163 ACT131160:ACT131163 AMP131160:AMP131163 AWL131160:AWL131163 BGH131160:BGH131163 BQD131160:BQD131163 BZZ131160:BZZ131163 CJV131160:CJV131163 CTR131160:CTR131163 DDN131160:DDN131163 DNJ131160:DNJ131163 DXF131160:DXF131163 EHB131160:EHB131163 EQX131160:EQX131163 FAT131160:FAT131163 FKP131160:FKP131163 FUL131160:FUL131163 GEH131160:GEH131163 GOD131160:GOD131163 GXZ131160:GXZ131163 HHV131160:HHV131163 HRR131160:HRR131163 IBN131160:IBN131163 ILJ131160:ILJ131163 IVF131160:IVF131163 JFB131160:JFB131163 JOX131160:JOX131163 JYT131160:JYT131163 KIP131160:KIP131163 KSL131160:KSL131163 LCH131160:LCH131163 LMD131160:LMD131163 LVZ131160:LVZ131163 MFV131160:MFV131163 MPR131160:MPR131163 MZN131160:MZN131163 NJJ131160:NJJ131163 NTF131160:NTF131163 ODB131160:ODB131163 OMX131160:OMX131163 OWT131160:OWT131163 PGP131160:PGP131163 PQL131160:PQL131163 QAH131160:QAH131163 QKD131160:QKD131163 QTZ131160:QTZ131163 RDV131160:RDV131163 RNR131160:RNR131163 RXN131160:RXN131163 SHJ131160:SHJ131163 SRF131160:SRF131163 TBB131160:TBB131163 TKX131160:TKX131163 TUT131160:TUT131163 UEP131160:UEP131163 UOL131160:UOL131163 UYH131160:UYH131163 VID131160:VID131163 VRZ131160:VRZ131163 WBV131160:WBV131163 WLR131160:WLR131163 WVN131160:WVN131163 F196696:F196699 JB196696:JB196699 SX196696:SX196699 ACT196696:ACT196699 AMP196696:AMP196699 AWL196696:AWL196699 BGH196696:BGH196699 BQD196696:BQD196699 BZZ196696:BZZ196699 CJV196696:CJV196699 CTR196696:CTR196699 DDN196696:DDN196699 DNJ196696:DNJ196699 DXF196696:DXF196699 EHB196696:EHB196699 EQX196696:EQX196699 FAT196696:FAT196699 FKP196696:FKP196699 FUL196696:FUL196699 GEH196696:GEH196699 GOD196696:GOD196699 GXZ196696:GXZ196699 HHV196696:HHV196699 HRR196696:HRR196699 IBN196696:IBN196699 ILJ196696:ILJ196699 IVF196696:IVF196699 JFB196696:JFB196699 JOX196696:JOX196699 JYT196696:JYT196699 KIP196696:KIP196699 KSL196696:KSL196699 LCH196696:LCH196699 LMD196696:LMD196699 LVZ196696:LVZ196699 MFV196696:MFV196699 MPR196696:MPR196699 MZN196696:MZN196699 NJJ196696:NJJ196699 NTF196696:NTF196699 ODB196696:ODB196699 OMX196696:OMX196699 OWT196696:OWT196699 PGP196696:PGP196699 PQL196696:PQL196699 QAH196696:QAH196699 QKD196696:QKD196699 QTZ196696:QTZ196699 RDV196696:RDV196699 RNR196696:RNR196699 RXN196696:RXN196699 SHJ196696:SHJ196699 SRF196696:SRF196699 TBB196696:TBB196699 TKX196696:TKX196699 TUT196696:TUT196699 UEP196696:UEP196699 UOL196696:UOL196699 UYH196696:UYH196699 VID196696:VID196699 VRZ196696:VRZ196699 WBV196696:WBV196699 WLR196696:WLR196699 WVN196696:WVN196699 F262232:F262235 JB262232:JB262235 SX262232:SX262235 ACT262232:ACT262235 AMP262232:AMP262235 AWL262232:AWL262235 BGH262232:BGH262235 BQD262232:BQD262235 BZZ262232:BZZ262235 CJV262232:CJV262235 CTR262232:CTR262235 DDN262232:DDN262235 DNJ262232:DNJ262235 DXF262232:DXF262235 EHB262232:EHB262235 EQX262232:EQX262235 FAT262232:FAT262235 FKP262232:FKP262235 FUL262232:FUL262235 GEH262232:GEH262235 GOD262232:GOD262235 GXZ262232:GXZ262235 HHV262232:HHV262235 HRR262232:HRR262235 IBN262232:IBN262235 ILJ262232:ILJ262235 IVF262232:IVF262235 JFB262232:JFB262235 JOX262232:JOX262235 JYT262232:JYT262235 KIP262232:KIP262235 KSL262232:KSL262235 LCH262232:LCH262235 LMD262232:LMD262235 LVZ262232:LVZ262235 MFV262232:MFV262235 MPR262232:MPR262235 MZN262232:MZN262235 NJJ262232:NJJ262235 NTF262232:NTF262235 ODB262232:ODB262235 OMX262232:OMX262235 OWT262232:OWT262235 PGP262232:PGP262235 PQL262232:PQL262235 QAH262232:QAH262235 QKD262232:QKD262235 QTZ262232:QTZ262235 RDV262232:RDV262235 RNR262232:RNR262235 RXN262232:RXN262235 SHJ262232:SHJ262235 SRF262232:SRF262235 TBB262232:TBB262235 TKX262232:TKX262235 TUT262232:TUT262235 UEP262232:UEP262235 UOL262232:UOL262235 UYH262232:UYH262235 VID262232:VID262235 VRZ262232:VRZ262235 WBV262232:WBV262235 WLR262232:WLR262235 WVN262232:WVN262235 F327768:F327771 JB327768:JB327771 SX327768:SX327771 ACT327768:ACT327771 AMP327768:AMP327771 AWL327768:AWL327771 BGH327768:BGH327771 BQD327768:BQD327771 BZZ327768:BZZ327771 CJV327768:CJV327771 CTR327768:CTR327771 DDN327768:DDN327771 DNJ327768:DNJ327771 DXF327768:DXF327771 EHB327768:EHB327771 EQX327768:EQX327771 FAT327768:FAT327771 FKP327768:FKP327771 FUL327768:FUL327771 GEH327768:GEH327771 GOD327768:GOD327771 GXZ327768:GXZ327771 HHV327768:HHV327771 HRR327768:HRR327771 IBN327768:IBN327771 ILJ327768:ILJ327771 IVF327768:IVF327771 JFB327768:JFB327771 JOX327768:JOX327771 JYT327768:JYT327771 KIP327768:KIP327771 KSL327768:KSL327771 LCH327768:LCH327771 LMD327768:LMD327771 LVZ327768:LVZ327771 MFV327768:MFV327771 MPR327768:MPR327771 MZN327768:MZN327771 NJJ327768:NJJ327771 NTF327768:NTF327771 ODB327768:ODB327771 OMX327768:OMX327771 OWT327768:OWT327771 PGP327768:PGP327771 PQL327768:PQL327771 QAH327768:QAH327771 QKD327768:QKD327771 QTZ327768:QTZ327771 RDV327768:RDV327771 RNR327768:RNR327771 RXN327768:RXN327771 SHJ327768:SHJ327771 SRF327768:SRF327771 TBB327768:TBB327771 TKX327768:TKX327771 TUT327768:TUT327771 UEP327768:UEP327771 UOL327768:UOL327771 UYH327768:UYH327771 VID327768:VID327771 VRZ327768:VRZ327771 WBV327768:WBV327771 WLR327768:WLR327771 WVN327768:WVN327771 F393304:F393307 JB393304:JB393307 SX393304:SX393307 ACT393304:ACT393307 AMP393304:AMP393307 AWL393304:AWL393307 BGH393304:BGH393307 BQD393304:BQD393307 BZZ393304:BZZ393307 CJV393304:CJV393307 CTR393304:CTR393307 DDN393304:DDN393307 DNJ393304:DNJ393307 DXF393304:DXF393307 EHB393304:EHB393307 EQX393304:EQX393307 FAT393304:FAT393307 FKP393304:FKP393307 FUL393304:FUL393307 GEH393304:GEH393307 GOD393304:GOD393307 GXZ393304:GXZ393307 HHV393304:HHV393307 HRR393304:HRR393307 IBN393304:IBN393307 ILJ393304:ILJ393307 IVF393304:IVF393307 JFB393304:JFB393307 JOX393304:JOX393307 JYT393304:JYT393307 KIP393304:KIP393307 KSL393304:KSL393307 LCH393304:LCH393307 LMD393304:LMD393307 LVZ393304:LVZ393307 MFV393304:MFV393307 MPR393304:MPR393307 MZN393304:MZN393307 NJJ393304:NJJ393307 NTF393304:NTF393307 ODB393304:ODB393307 OMX393304:OMX393307 OWT393304:OWT393307 PGP393304:PGP393307 PQL393304:PQL393307 QAH393304:QAH393307 QKD393304:QKD393307 QTZ393304:QTZ393307 RDV393304:RDV393307 RNR393304:RNR393307 RXN393304:RXN393307 SHJ393304:SHJ393307 SRF393304:SRF393307 TBB393304:TBB393307 TKX393304:TKX393307 TUT393304:TUT393307 UEP393304:UEP393307 UOL393304:UOL393307 UYH393304:UYH393307 VID393304:VID393307 VRZ393304:VRZ393307 WBV393304:WBV393307 WLR393304:WLR393307 WVN393304:WVN393307 F458840:F458843 JB458840:JB458843 SX458840:SX458843 ACT458840:ACT458843 AMP458840:AMP458843 AWL458840:AWL458843 BGH458840:BGH458843 BQD458840:BQD458843 BZZ458840:BZZ458843 CJV458840:CJV458843 CTR458840:CTR458843 DDN458840:DDN458843 DNJ458840:DNJ458843 DXF458840:DXF458843 EHB458840:EHB458843 EQX458840:EQX458843 FAT458840:FAT458843 FKP458840:FKP458843 FUL458840:FUL458843 GEH458840:GEH458843 GOD458840:GOD458843 GXZ458840:GXZ458843 HHV458840:HHV458843 HRR458840:HRR458843 IBN458840:IBN458843 ILJ458840:ILJ458843 IVF458840:IVF458843 JFB458840:JFB458843 JOX458840:JOX458843 JYT458840:JYT458843 KIP458840:KIP458843 KSL458840:KSL458843 LCH458840:LCH458843 LMD458840:LMD458843 LVZ458840:LVZ458843 MFV458840:MFV458843 MPR458840:MPR458843 MZN458840:MZN458843 NJJ458840:NJJ458843 NTF458840:NTF458843 ODB458840:ODB458843 OMX458840:OMX458843 OWT458840:OWT458843 PGP458840:PGP458843 PQL458840:PQL458843 QAH458840:QAH458843 QKD458840:QKD458843 QTZ458840:QTZ458843 RDV458840:RDV458843 RNR458840:RNR458843 RXN458840:RXN458843 SHJ458840:SHJ458843 SRF458840:SRF458843 TBB458840:TBB458843 TKX458840:TKX458843 TUT458840:TUT458843 UEP458840:UEP458843 UOL458840:UOL458843 UYH458840:UYH458843 VID458840:VID458843 VRZ458840:VRZ458843 WBV458840:WBV458843 WLR458840:WLR458843 WVN458840:WVN458843 F524376:F524379 JB524376:JB524379 SX524376:SX524379 ACT524376:ACT524379 AMP524376:AMP524379 AWL524376:AWL524379 BGH524376:BGH524379 BQD524376:BQD524379 BZZ524376:BZZ524379 CJV524376:CJV524379 CTR524376:CTR524379 DDN524376:DDN524379 DNJ524376:DNJ524379 DXF524376:DXF524379 EHB524376:EHB524379 EQX524376:EQX524379 FAT524376:FAT524379 FKP524376:FKP524379 FUL524376:FUL524379 GEH524376:GEH524379 GOD524376:GOD524379 GXZ524376:GXZ524379 HHV524376:HHV524379 HRR524376:HRR524379 IBN524376:IBN524379 ILJ524376:ILJ524379 IVF524376:IVF524379 JFB524376:JFB524379 JOX524376:JOX524379 JYT524376:JYT524379 KIP524376:KIP524379 KSL524376:KSL524379 LCH524376:LCH524379 LMD524376:LMD524379 LVZ524376:LVZ524379 MFV524376:MFV524379 MPR524376:MPR524379 MZN524376:MZN524379 NJJ524376:NJJ524379 NTF524376:NTF524379 ODB524376:ODB524379 OMX524376:OMX524379 OWT524376:OWT524379 PGP524376:PGP524379 PQL524376:PQL524379 QAH524376:QAH524379 QKD524376:QKD524379 QTZ524376:QTZ524379 RDV524376:RDV524379 RNR524376:RNR524379 RXN524376:RXN524379 SHJ524376:SHJ524379 SRF524376:SRF524379 TBB524376:TBB524379 TKX524376:TKX524379 TUT524376:TUT524379 UEP524376:UEP524379 UOL524376:UOL524379 UYH524376:UYH524379 VID524376:VID524379 VRZ524376:VRZ524379 WBV524376:WBV524379 WLR524376:WLR524379 WVN524376:WVN524379 F589912:F589915 JB589912:JB589915 SX589912:SX589915 ACT589912:ACT589915 AMP589912:AMP589915 AWL589912:AWL589915 BGH589912:BGH589915 BQD589912:BQD589915 BZZ589912:BZZ589915 CJV589912:CJV589915 CTR589912:CTR589915 DDN589912:DDN589915 DNJ589912:DNJ589915 DXF589912:DXF589915 EHB589912:EHB589915 EQX589912:EQX589915 FAT589912:FAT589915 FKP589912:FKP589915 FUL589912:FUL589915 GEH589912:GEH589915 GOD589912:GOD589915 GXZ589912:GXZ589915 HHV589912:HHV589915 HRR589912:HRR589915 IBN589912:IBN589915 ILJ589912:ILJ589915 IVF589912:IVF589915 JFB589912:JFB589915 JOX589912:JOX589915 JYT589912:JYT589915 KIP589912:KIP589915 KSL589912:KSL589915 LCH589912:LCH589915 LMD589912:LMD589915 LVZ589912:LVZ589915 MFV589912:MFV589915 MPR589912:MPR589915 MZN589912:MZN589915 NJJ589912:NJJ589915 NTF589912:NTF589915 ODB589912:ODB589915 OMX589912:OMX589915 OWT589912:OWT589915 PGP589912:PGP589915 PQL589912:PQL589915 QAH589912:QAH589915 QKD589912:QKD589915 QTZ589912:QTZ589915 RDV589912:RDV589915 RNR589912:RNR589915 RXN589912:RXN589915 SHJ589912:SHJ589915 SRF589912:SRF589915 TBB589912:TBB589915 TKX589912:TKX589915 TUT589912:TUT589915 UEP589912:UEP589915 UOL589912:UOL589915 UYH589912:UYH589915 VID589912:VID589915 VRZ589912:VRZ589915 WBV589912:WBV589915 WLR589912:WLR589915 WVN589912:WVN589915 F655448:F655451 JB655448:JB655451 SX655448:SX655451 ACT655448:ACT655451 AMP655448:AMP655451 AWL655448:AWL655451 BGH655448:BGH655451 BQD655448:BQD655451 BZZ655448:BZZ655451 CJV655448:CJV655451 CTR655448:CTR655451 DDN655448:DDN655451 DNJ655448:DNJ655451 DXF655448:DXF655451 EHB655448:EHB655451 EQX655448:EQX655451 FAT655448:FAT655451 FKP655448:FKP655451 FUL655448:FUL655451 GEH655448:GEH655451 GOD655448:GOD655451 GXZ655448:GXZ655451 HHV655448:HHV655451 HRR655448:HRR655451 IBN655448:IBN655451 ILJ655448:ILJ655451 IVF655448:IVF655451 JFB655448:JFB655451 JOX655448:JOX655451 JYT655448:JYT655451 KIP655448:KIP655451 KSL655448:KSL655451 LCH655448:LCH655451 LMD655448:LMD655451 LVZ655448:LVZ655451 MFV655448:MFV655451 MPR655448:MPR655451 MZN655448:MZN655451 NJJ655448:NJJ655451 NTF655448:NTF655451 ODB655448:ODB655451 OMX655448:OMX655451 OWT655448:OWT655451 PGP655448:PGP655451 PQL655448:PQL655451 QAH655448:QAH655451 QKD655448:QKD655451 QTZ655448:QTZ655451 RDV655448:RDV655451 RNR655448:RNR655451 RXN655448:RXN655451 SHJ655448:SHJ655451 SRF655448:SRF655451 TBB655448:TBB655451 TKX655448:TKX655451 TUT655448:TUT655451 UEP655448:UEP655451 UOL655448:UOL655451 UYH655448:UYH655451 VID655448:VID655451 VRZ655448:VRZ655451 WBV655448:WBV655451 WLR655448:WLR655451 WVN655448:WVN655451 F720984:F720987 JB720984:JB720987 SX720984:SX720987 ACT720984:ACT720987 AMP720984:AMP720987 AWL720984:AWL720987 BGH720984:BGH720987 BQD720984:BQD720987 BZZ720984:BZZ720987 CJV720984:CJV720987 CTR720984:CTR720987 DDN720984:DDN720987 DNJ720984:DNJ720987 DXF720984:DXF720987 EHB720984:EHB720987 EQX720984:EQX720987 FAT720984:FAT720987 FKP720984:FKP720987 FUL720984:FUL720987 GEH720984:GEH720987 GOD720984:GOD720987 GXZ720984:GXZ720987 HHV720984:HHV720987 HRR720984:HRR720987 IBN720984:IBN720987 ILJ720984:ILJ720987 IVF720984:IVF720987 JFB720984:JFB720987 JOX720984:JOX720987 JYT720984:JYT720987 KIP720984:KIP720987 KSL720984:KSL720987 LCH720984:LCH720987 LMD720984:LMD720987 LVZ720984:LVZ720987 MFV720984:MFV720987 MPR720984:MPR720987 MZN720984:MZN720987 NJJ720984:NJJ720987 NTF720984:NTF720987 ODB720984:ODB720987 OMX720984:OMX720987 OWT720984:OWT720987 PGP720984:PGP720987 PQL720984:PQL720987 QAH720984:QAH720987 QKD720984:QKD720987 QTZ720984:QTZ720987 RDV720984:RDV720987 RNR720984:RNR720987 RXN720984:RXN720987 SHJ720984:SHJ720987 SRF720984:SRF720987 TBB720984:TBB720987 TKX720984:TKX720987 TUT720984:TUT720987 UEP720984:UEP720987 UOL720984:UOL720987 UYH720984:UYH720987 VID720984:VID720987 VRZ720984:VRZ720987 WBV720984:WBV720987 WLR720984:WLR720987 WVN720984:WVN720987 F786520:F786523 JB786520:JB786523 SX786520:SX786523 ACT786520:ACT786523 AMP786520:AMP786523 AWL786520:AWL786523 BGH786520:BGH786523 BQD786520:BQD786523 BZZ786520:BZZ786523 CJV786520:CJV786523 CTR786520:CTR786523 DDN786520:DDN786523 DNJ786520:DNJ786523 DXF786520:DXF786523 EHB786520:EHB786523 EQX786520:EQX786523 FAT786520:FAT786523 FKP786520:FKP786523 FUL786520:FUL786523 GEH786520:GEH786523 GOD786520:GOD786523 GXZ786520:GXZ786523 HHV786520:HHV786523 HRR786520:HRR786523 IBN786520:IBN786523 ILJ786520:ILJ786523 IVF786520:IVF786523 JFB786520:JFB786523 JOX786520:JOX786523 JYT786520:JYT786523 KIP786520:KIP786523 KSL786520:KSL786523 LCH786520:LCH786523 LMD786520:LMD786523 LVZ786520:LVZ786523 MFV786520:MFV786523 MPR786520:MPR786523 MZN786520:MZN786523 NJJ786520:NJJ786523 NTF786520:NTF786523 ODB786520:ODB786523 OMX786520:OMX786523 OWT786520:OWT786523 PGP786520:PGP786523 PQL786520:PQL786523 QAH786520:QAH786523 QKD786520:QKD786523 QTZ786520:QTZ786523 RDV786520:RDV786523 RNR786520:RNR786523 RXN786520:RXN786523 SHJ786520:SHJ786523 SRF786520:SRF786523 TBB786520:TBB786523 TKX786520:TKX786523 TUT786520:TUT786523 UEP786520:UEP786523 UOL786520:UOL786523 UYH786520:UYH786523 VID786520:VID786523 VRZ786520:VRZ786523 WBV786520:WBV786523 WLR786520:WLR786523 WVN786520:WVN786523 F852056:F852059 JB852056:JB852059 SX852056:SX852059 ACT852056:ACT852059 AMP852056:AMP852059 AWL852056:AWL852059 BGH852056:BGH852059 BQD852056:BQD852059 BZZ852056:BZZ852059 CJV852056:CJV852059 CTR852056:CTR852059 DDN852056:DDN852059 DNJ852056:DNJ852059 DXF852056:DXF852059 EHB852056:EHB852059 EQX852056:EQX852059 FAT852056:FAT852059 FKP852056:FKP852059 FUL852056:FUL852059 GEH852056:GEH852059 GOD852056:GOD852059 GXZ852056:GXZ852059 HHV852056:HHV852059 HRR852056:HRR852059 IBN852056:IBN852059 ILJ852056:ILJ852059 IVF852056:IVF852059 JFB852056:JFB852059 JOX852056:JOX852059 JYT852056:JYT852059 KIP852056:KIP852059 KSL852056:KSL852059 LCH852056:LCH852059 LMD852056:LMD852059 LVZ852056:LVZ852059 MFV852056:MFV852059 MPR852056:MPR852059 MZN852056:MZN852059 NJJ852056:NJJ852059 NTF852056:NTF852059 ODB852056:ODB852059 OMX852056:OMX852059 OWT852056:OWT852059 PGP852056:PGP852059 PQL852056:PQL852059 QAH852056:QAH852059 QKD852056:QKD852059 QTZ852056:QTZ852059 RDV852056:RDV852059 RNR852056:RNR852059 RXN852056:RXN852059 SHJ852056:SHJ852059 SRF852056:SRF852059 TBB852056:TBB852059 TKX852056:TKX852059 TUT852056:TUT852059 UEP852056:UEP852059 UOL852056:UOL852059 UYH852056:UYH852059 VID852056:VID852059 VRZ852056:VRZ852059 WBV852056:WBV852059 WLR852056:WLR852059 WVN852056:WVN852059 F917592:F917595 JB917592:JB917595 SX917592:SX917595 ACT917592:ACT917595 AMP917592:AMP917595 AWL917592:AWL917595 BGH917592:BGH917595 BQD917592:BQD917595 BZZ917592:BZZ917595 CJV917592:CJV917595 CTR917592:CTR917595 DDN917592:DDN917595 DNJ917592:DNJ917595 DXF917592:DXF917595 EHB917592:EHB917595 EQX917592:EQX917595 FAT917592:FAT917595 FKP917592:FKP917595 FUL917592:FUL917595 GEH917592:GEH917595 GOD917592:GOD917595 GXZ917592:GXZ917595 HHV917592:HHV917595 HRR917592:HRR917595 IBN917592:IBN917595 ILJ917592:ILJ917595 IVF917592:IVF917595 JFB917592:JFB917595 JOX917592:JOX917595 JYT917592:JYT917595 KIP917592:KIP917595 KSL917592:KSL917595 LCH917592:LCH917595 LMD917592:LMD917595 LVZ917592:LVZ917595 MFV917592:MFV917595 MPR917592:MPR917595 MZN917592:MZN917595 NJJ917592:NJJ917595 NTF917592:NTF917595 ODB917592:ODB917595 OMX917592:OMX917595 OWT917592:OWT917595 PGP917592:PGP917595 PQL917592:PQL917595 QAH917592:QAH917595 QKD917592:QKD917595 QTZ917592:QTZ917595 RDV917592:RDV917595 RNR917592:RNR917595 RXN917592:RXN917595 SHJ917592:SHJ917595 SRF917592:SRF917595 TBB917592:TBB917595 TKX917592:TKX917595 TUT917592:TUT917595 UEP917592:UEP917595 UOL917592:UOL917595 UYH917592:UYH917595 VID917592:VID917595 VRZ917592:VRZ917595 WBV917592:WBV917595 WLR917592:WLR917595 WVN917592:WVN917595 F983128:F983131 JB983128:JB983131 SX983128:SX983131 ACT983128:ACT983131 AMP983128:AMP983131 AWL983128:AWL983131 BGH983128:BGH983131 BQD983128:BQD983131 BZZ983128:BZZ983131 CJV983128:CJV983131 CTR983128:CTR983131 DDN983128:DDN983131 DNJ983128:DNJ983131 DXF983128:DXF983131 EHB983128:EHB983131 EQX983128:EQX983131 FAT983128:FAT983131 FKP983128:FKP983131 FUL983128:FUL983131 GEH983128:GEH983131 GOD983128:GOD983131 GXZ983128:GXZ983131 HHV983128:HHV983131 HRR983128:HRR983131 IBN983128:IBN983131 ILJ983128:ILJ983131 IVF983128:IVF983131 JFB983128:JFB983131 JOX983128:JOX983131 JYT983128:JYT983131 KIP983128:KIP983131 KSL983128:KSL983131 LCH983128:LCH983131 LMD983128:LMD983131 LVZ983128:LVZ983131 MFV983128:MFV983131 MPR983128:MPR983131 MZN983128:MZN983131 NJJ983128:NJJ983131 NTF983128:NTF983131 ODB983128:ODB983131 OMX983128:OMX983131 OWT983128:OWT983131 PGP983128:PGP983131 PQL983128:PQL983131 QAH983128:QAH983131 QKD983128:QKD983131 QTZ983128:QTZ983131 RDV983128:RDV983131 RNR983128:RNR983131 RXN983128:RXN983131 SHJ983128:SHJ983131 SRF983128:SRF983131 TBB983128:TBB983131 TKX983128:TKX983131 TUT983128:TUT983131 UEP983128:UEP983131 UOL983128:UOL983131 UYH983128:UYH983131 VID983128:VID983131 VRZ983128:VRZ983131 WBV983128:WBV983131 WLR983128:WLR983131 WVN983128:WVN983131 C83:D86 IY93:IZ97 SU93:SV97 ACQ93:ACR97 AMM93:AMN97 AWI93:AWJ97 BGE93:BGF97 BQA93:BQB97 BZW93:BZX97 CJS93:CJT97 CTO93:CTP97 DDK93:DDL97 DNG93:DNH97 DXC93:DXD97 EGY93:EGZ97 EQU93:EQV97 FAQ93:FAR97 FKM93:FKN97 FUI93:FUJ97 GEE93:GEF97 GOA93:GOB97 GXW93:GXX97 HHS93:HHT97 HRO93:HRP97 IBK93:IBL97 ILG93:ILH97 IVC93:IVD97 JEY93:JEZ97 JOU93:JOV97 JYQ93:JYR97 KIM93:KIN97 KSI93:KSJ97 LCE93:LCF97 LMA93:LMB97 LVW93:LVX97 MFS93:MFT97 MPO93:MPP97 MZK93:MZL97 NJG93:NJH97 NTC93:NTD97 OCY93:OCZ97 OMU93:OMV97 OWQ93:OWR97 PGM93:PGN97 PQI93:PQJ97 QAE93:QAF97 QKA93:QKB97 QTW93:QTX97 RDS93:RDT97 RNO93:RNP97 RXK93:RXL97 SHG93:SHH97 SRC93:SRD97 TAY93:TAZ97 TKU93:TKV97 TUQ93:TUR97 UEM93:UEN97 UOI93:UOJ97 UYE93:UYF97 VIA93:VIB97 VRW93:VRX97 WBS93:WBT97 WLO93:WLP97 WVK93:WVL97 C65629:D65633 IY65629:IZ65633 SU65629:SV65633 ACQ65629:ACR65633 AMM65629:AMN65633 AWI65629:AWJ65633 BGE65629:BGF65633 BQA65629:BQB65633 BZW65629:BZX65633 CJS65629:CJT65633 CTO65629:CTP65633 DDK65629:DDL65633 DNG65629:DNH65633 DXC65629:DXD65633 EGY65629:EGZ65633 EQU65629:EQV65633 FAQ65629:FAR65633 FKM65629:FKN65633 FUI65629:FUJ65633 GEE65629:GEF65633 GOA65629:GOB65633 GXW65629:GXX65633 HHS65629:HHT65633 HRO65629:HRP65633 IBK65629:IBL65633 ILG65629:ILH65633 IVC65629:IVD65633 JEY65629:JEZ65633 JOU65629:JOV65633 JYQ65629:JYR65633 KIM65629:KIN65633 KSI65629:KSJ65633 LCE65629:LCF65633 LMA65629:LMB65633 LVW65629:LVX65633 MFS65629:MFT65633 MPO65629:MPP65633 MZK65629:MZL65633 NJG65629:NJH65633 NTC65629:NTD65633 OCY65629:OCZ65633 OMU65629:OMV65633 OWQ65629:OWR65633 PGM65629:PGN65633 PQI65629:PQJ65633 QAE65629:QAF65633 QKA65629:QKB65633 QTW65629:QTX65633 RDS65629:RDT65633 RNO65629:RNP65633 RXK65629:RXL65633 SHG65629:SHH65633 SRC65629:SRD65633 TAY65629:TAZ65633 TKU65629:TKV65633 TUQ65629:TUR65633 UEM65629:UEN65633 UOI65629:UOJ65633 UYE65629:UYF65633 VIA65629:VIB65633 VRW65629:VRX65633 WBS65629:WBT65633 WLO65629:WLP65633 WVK65629:WVL65633 C131165:D131169 IY131165:IZ131169 SU131165:SV131169 ACQ131165:ACR131169 AMM131165:AMN131169 AWI131165:AWJ131169 BGE131165:BGF131169 BQA131165:BQB131169 BZW131165:BZX131169 CJS131165:CJT131169 CTO131165:CTP131169 DDK131165:DDL131169 DNG131165:DNH131169 DXC131165:DXD131169 EGY131165:EGZ131169 EQU131165:EQV131169 FAQ131165:FAR131169 FKM131165:FKN131169 FUI131165:FUJ131169 GEE131165:GEF131169 GOA131165:GOB131169 GXW131165:GXX131169 HHS131165:HHT131169 HRO131165:HRP131169 IBK131165:IBL131169 ILG131165:ILH131169 IVC131165:IVD131169 JEY131165:JEZ131169 JOU131165:JOV131169 JYQ131165:JYR131169 KIM131165:KIN131169 KSI131165:KSJ131169 LCE131165:LCF131169 LMA131165:LMB131169 LVW131165:LVX131169 MFS131165:MFT131169 MPO131165:MPP131169 MZK131165:MZL131169 NJG131165:NJH131169 NTC131165:NTD131169 OCY131165:OCZ131169 OMU131165:OMV131169 OWQ131165:OWR131169 PGM131165:PGN131169 PQI131165:PQJ131169 QAE131165:QAF131169 QKA131165:QKB131169 QTW131165:QTX131169 RDS131165:RDT131169 RNO131165:RNP131169 RXK131165:RXL131169 SHG131165:SHH131169 SRC131165:SRD131169 TAY131165:TAZ131169 TKU131165:TKV131169 TUQ131165:TUR131169 UEM131165:UEN131169 UOI131165:UOJ131169 UYE131165:UYF131169 VIA131165:VIB131169 VRW131165:VRX131169 WBS131165:WBT131169 WLO131165:WLP131169 WVK131165:WVL131169 C196701:D196705 IY196701:IZ196705 SU196701:SV196705 ACQ196701:ACR196705 AMM196701:AMN196705 AWI196701:AWJ196705 BGE196701:BGF196705 BQA196701:BQB196705 BZW196701:BZX196705 CJS196701:CJT196705 CTO196701:CTP196705 DDK196701:DDL196705 DNG196701:DNH196705 DXC196701:DXD196705 EGY196701:EGZ196705 EQU196701:EQV196705 FAQ196701:FAR196705 FKM196701:FKN196705 FUI196701:FUJ196705 GEE196701:GEF196705 GOA196701:GOB196705 GXW196701:GXX196705 HHS196701:HHT196705 HRO196701:HRP196705 IBK196701:IBL196705 ILG196701:ILH196705 IVC196701:IVD196705 JEY196701:JEZ196705 JOU196701:JOV196705 JYQ196701:JYR196705 KIM196701:KIN196705 KSI196701:KSJ196705 LCE196701:LCF196705 LMA196701:LMB196705 LVW196701:LVX196705 MFS196701:MFT196705 MPO196701:MPP196705 MZK196701:MZL196705 NJG196701:NJH196705 NTC196701:NTD196705 OCY196701:OCZ196705 OMU196701:OMV196705 OWQ196701:OWR196705 PGM196701:PGN196705 PQI196701:PQJ196705 QAE196701:QAF196705 QKA196701:QKB196705 QTW196701:QTX196705 RDS196701:RDT196705 RNO196701:RNP196705 RXK196701:RXL196705 SHG196701:SHH196705 SRC196701:SRD196705 TAY196701:TAZ196705 TKU196701:TKV196705 TUQ196701:TUR196705 UEM196701:UEN196705 UOI196701:UOJ196705 UYE196701:UYF196705 VIA196701:VIB196705 VRW196701:VRX196705 WBS196701:WBT196705 WLO196701:WLP196705 WVK196701:WVL196705 C262237:D262241 IY262237:IZ262241 SU262237:SV262241 ACQ262237:ACR262241 AMM262237:AMN262241 AWI262237:AWJ262241 BGE262237:BGF262241 BQA262237:BQB262241 BZW262237:BZX262241 CJS262237:CJT262241 CTO262237:CTP262241 DDK262237:DDL262241 DNG262237:DNH262241 DXC262237:DXD262241 EGY262237:EGZ262241 EQU262237:EQV262241 FAQ262237:FAR262241 FKM262237:FKN262241 FUI262237:FUJ262241 GEE262237:GEF262241 GOA262237:GOB262241 GXW262237:GXX262241 HHS262237:HHT262241 HRO262237:HRP262241 IBK262237:IBL262241 ILG262237:ILH262241 IVC262237:IVD262241 JEY262237:JEZ262241 JOU262237:JOV262241 JYQ262237:JYR262241 KIM262237:KIN262241 KSI262237:KSJ262241 LCE262237:LCF262241 LMA262237:LMB262241 LVW262237:LVX262241 MFS262237:MFT262241 MPO262237:MPP262241 MZK262237:MZL262241 NJG262237:NJH262241 NTC262237:NTD262241 OCY262237:OCZ262241 OMU262237:OMV262241 OWQ262237:OWR262241 PGM262237:PGN262241 PQI262237:PQJ262241 QAE262237:QAF262241 QKA262237:QKB262241 QTW262237:QTX262241 RDS262237:RDT262241 RNO262237:RNP262241 RXK262237:RXL262241 SHG262237:SHH262241 SRC262237:SRD262241 TAY262237:TAZ262241 TKU262237:TKV262241 TUQ262237:TUR262241 UEM262237:UEN262241 UOI262237:UOJ262241 UYE262237:UYF262241 VIA262237:VIB262241 VRW262237:VRX262241 WBS262237:WBT262241 WLO262237:WLP262241 WVK262237:WVL262241 C327773:D327777 IY327773:IZ327777 SU327773:SV327777 ACQ327773:ACR327777 AMM327773:AMN327777 AWI327773:AWJ327777 BGE327773:BGF327777 BQA327773:BQB327777 BZW327773:BZX327777 CJS327773:CJT327777 CTO327773:CTP327777 DDK327773:DDL327777 DNG327773:DNH327777 DXC327773:DXD327777 EGY327773:EGZ327777 EQU327773:EQV327777 FAQ327773:FAR327777 FKM327773:FKN327777 FUI327773:FUJ327777 GEE327773:GEF327777 GOA327773:GOB327777 GXW327773:GXX327777 HHS327773:HHT327777 HRO327773:HRP327777 IBK327773:IBL327777 ILG327773:ILH327777 IVC327773:IVD327777 JEY327773:JEZ327777 JOU327773:JOV327777 JYQ327773:JYR327777 KIM327773:KIN327777 KSI327773:KSJ327777 LCE327773:LCF327777 LMA327773:LMB327777 LVW327773:LVX327777 MFS327773:MFT327777 MPO327773:MPP327777 MZK327773:MZL327777 NJG327773:NJH327777 NTC327773:NTD327777 OCY327773:OCZ327777 OMU327773:OMV327777 OWQ327773:OWR327777 PGM327773:PGN327777 PQI327773:PQJ327777 QAE327773:QAF327777 QKA327773:QKB327777 QTW327773:QTX327777 RDS327773:RDT327777 RNO327773:RNP327777 RXK327773:RXL327777 SHG327773:SHH327777 SRC327773:SRD327777 TAY327773:TAZ327777 TKU327773:TKV327777 TUQ327773:TUR327777 UEM327773:UEN327777 UOI327773:UOJ327777 UYE327773:UYF327777 VIA327773:VIB327777 VRW327773:VRX327777 WBS327773:WBT327777 WLO327773:WLP327777 WVK327773:WVL327777 C393309:D393313 IY393309:IZ393313 SU393309:SV393313 ACQ393309:ACR393313 AMM393309:AMN393313 AWI393309:AWJ393313 BGE393309:BGF393313 BQA393309:BQB393313 BZW393309:BZX393313 CJS393309:CJT393313 CTO393309:CTP393313 DDK393309:DDL393313 DNG393309:DNH393313 DXC393309:DXD393313 EGY393309:EGZ393313 EQU393309:EQV393313 FAQ393309:FAR393313 FKM393309:FKN393313 FUI393309:FUJ393313 GEE393309:GEF393313 GOA393309:GOB393313 GXW393309:GXX393313 HHS393309:HHT393313 HRO393309:HRP393313 IBK393309:IBL393313 ILG393309:ILH393313 IVC393309:IVD393313 JEY393309:JEZ393313 JOU393309:JOV393313 JYQ393309:JYR393313 KIM393309:KIN393313 KSI393309:KSJ393313 LCE393309:LCF393313 LMA393309:LMB393313 LVW393309:LVX393313 MFS393309:MFT393313 MPO393309:MPP393313 MZK393309:MZL393313 NJG393309:NJH393313 NTC393309:NTD393313 OCY393309:OCZ393313 OMU393309:OMV393313 OWQ393309:OWR393313 PGM393309:PGN393313 PQI393309:PQJ393313 QAE393309:QAF393313 QKA393309:QKB393313 QTW393309:QTX393313 RDS393309:RDT393313 RNO393309:RNP393313 RXK393309:RXL393313 SHG393309:SHH393313 SRC393309:SRD393313 TAY393309:TAZ393313 TKU393309:TKV393313 TUQ393309:TUR393313 UEM393309:UEN393313 UOI393309:UOJ393313 UYE393309:UYF393313 VIA393309:VIB393313 VRW393309:VRX393313 WBS393309:WBT393313 WLO393309:WLP393313 WVK393309:WVL393313 C458845:D458849 IY458845:IZ458849 SU458845:SV458849 ACQ458845:ACR458849 AMM458845:AMN458849 AWI458845:AWJ458849 BGE458845:BGF458849 BQA458845:BQB458849 BZW458845:BZX458849 CJS458845:CJT458849 CTO458845:CTP458849 DDK458845:DDL458849 DNG458845:DNH458849 DXC458845:DXD458849 EGY458845:EGZ458849 EQU458845:EQV458849 FAQ458845:FAR458849 FKM458845:FKN458849 FUI458845:FUJ458849 GEE458845:GEF458849 GOA458845:GOB458849 GXW458845:GXX458849 HHS458845:HHT458849 HRO458845:HRP458849 IBK458845:IBL458849 ILG458845:ILH458849 IVC458845:IVD458849 JEY458845:JEZ458849 JOU458845:JOV458849 JYQ458845:JYR458849 KIM458845:KIN458849 KSI458845:KSJ458849 LCE458845:LCF458849 LMA458845:LMB458849 LVW458845:LVX458849 MFS458845:MFT458849 MPO458845:MPP458849 MZK458845:MZL458849 NJG458845:NJH458849 NTC458845:NTD458849 OCY458845:OCZ458849 OMU458845:OMV458849 OWQ458845:OWR458849 PGM458845:PGN458849 PQI458845:PQJ458849 QAE458845:QAF458849 QKA458845:QKB458849 QTW458845:QTX458849 RDS458845:RDT458849 RNO458845:RNP458849 RXK458845:RXL458849 SHG458845:SHH458849 SRC458845:SRD458849 TAY458845:TAZ458849 TKU458845:TKV458849 TUQ458845:TUR458849 UEM458845:UEN458849 UOI458845:UOJ458849 UYE458845:UYF458849 VIA458845:VIB458849 VRW458845:VRX458849 WBS458845:WBT458849 WLO458845:WLP458849 WVK458845:WVL458849 C524381:D524385 IY524381:IZ524385 SU524381:SV524385 ACQ524381:ACR524385 AMM524381:AMN524385 AWI524381:AWJ524385 BGE524381:BGF524385 BQA524381:BQB524385 BZW524381:BZX524385 CJS524381:CJT524385 CTO524381:CTP524385 DDK524381:DDL524385 DNG524381:DNH524385 DXC524381:DXD524385 EGY524381:EGZ524385 EQU524381:EQV524385 FAQ524381:FAR524385 FKM524381:FKN524385 FUI524381:FUJ524385 GEE524381:GEF524385 GOA524381:GOB524385 GXW524381:GXX524385 HHS524381:HHT524385 HRO524381:HRP524385 IBK524381:IBL524385 ILG524381:ILH524385 IVC524381:IVD524385 JEY524381:JEZ524385 JOU524381:JOV524385 JYQ524381:JYR524385 KIM524381:KIN524385 KSI524381:KSJ524385 LCE524381:LCF524385 LMA524381:LMB524385 LVW524381:LVX524385 MFS524381:MFT524385 MPO524381:MPP524385 MZK524381:MZL524385 NJG524381:NJH524385 NTC524381:NTD524385 OCY524381:OCZ524385 OMU524381:OMV524385 OWQ524381:OWR524385 PGM524381:PGN524385 PQI524381:PQJ524385 QAE524381:QAF524385 QKA524381:QKB524385 QTW524381:QTX524385 RDS524381:RDT524385 RNO524381:RNP524385 RXK524381:RXL524385 SHG524381:SHH524385 SRC524381:SRD524385 TAY524381:TAZ524385 TKU524381:TKV524385 TUQ524381:TUR524385 UEM524381:UEN524385 UOI524381:UOJ524385 UYE524381:UYF524385 VIA524381:VIB524385 VRW524381:VRX524385 WBS524381:WBT524385 WLO524381:WLP524385 WVK524381:WVL524385 C589917:D589921 IY589917:IZ589921 SU589917:SV589921 ACQ589917:ACR589921 AMM589917:AMN589921 AWI589917:AWJ589921 BGE589917:BGF589921 BQA589917:BQB589921 BZW589917:BZX589921 CJS589917:CJT589921 CTO589917:CTP589921 DDK589917:DDL589921 DNG589917:DNH589921 DXC589917:DXD589921 EGY589917:EGZ589921 EQU589917:EQV589921 FAQ589917:FAR589921 FKM589917:FKN589921 FUI589917:FUJ589921 GEE589917:GEF589921 GOA589917:GOB589921 GXW589917:GXX589921 HHS589917:HHT589921 HRO589917:HRP589921 IBK589917:IBL589921 ILG589917:ILH589921 IVC589917:IVD589921 JEY589917:JEZ589921 JOU589917:JOV589921 JYQ589917:JYR589921 KIM589917:KIN589921 KSI589917:KSJ589921 LCE589917:LCF589921 LMA589917:LMB589921 LVW589917:LVX589921 MFS589917:MFT589921 MPO589917:MPP589921 MZK589917:MZL589921 NJG589917:NJH589921 NTC589917:NTD589921 OCY589917:OCZ589921 OMU589917:OMV589921 OWQ589917:OWR589921 PGM589917:PGN589921 PQI589917:PQJ589921 QAE589917:QAF589921 QKA589917:QKB589921 QTW589917:QTX589921 RDS589917:RDT589921 RNO589917:RNP589921 RXK589917:RXL589921 SHG589917:SHH589921 SRC589917:SRD589921 TAY589917:TAZ589921 TKU589917:TKV589921 TUQ589917:TUR589921 UEM589917:UEN589921 UOI589917:UOJ589921 UYE589917:UYF589921 VIA589917:VIB589921 VRW589917:VRX589921 WBS589917:WBT589921 WLO589917:WLP589921 WVK589917:WVL589921 C655453:D655457 IY655453:IZ655457 SU655453:SV655457 ACQ655453:ACR655457 AMM655453:AMN655457 AWI655453:AWJ655457 BGE655453:BGF655457 BQA655453:BQB655457 BZW655453:BZX655457 CJS655453:CJT655457 CTO655453:CTP655457 DDK655453:DDL655457 DNG655453:DNH655457 DXC655453:DXD655457 EGY655453:EGZ655457 EQU655453:EQV655457 FAQ655453:FAR655457 FKM655453:FKN655457 FUI655453:FUJ655457 GEE655453:GEF655457 GOA655453:GOB655457 GXW655453:GXX655457 HHS655453:HHT655457 HRO655453:HRP655457 IBK655453:IBL655457 ILG655453:ILH655457 IVC655453:IVD655457 JEY655453:JEZ655457 JOU655453:JOV655457 JYQ655453:JYR655457 KIM655453:KIN655457 KSI655453:KSJ655457 LCE655453:LCF655457 LMA655453:LMB655457 LVW655453:LVX655457 MFS655453:MFT655457 MPO655453:MPP655457 MZK655453:MZL655457 NJG655453:NJH655457 NTC655453:NTD655457 OCY655453:OCZ655457 OMU655453:OMV655457 OWQ655453:OWR655457 PGM655453:PGN655457 PQI655453:PQJ655457 QAE655453:QAF655457 QKA655453:QKB655457 QTW655453:QTX655457 RDS655453:RDT655457 RNO655453:RNP655457 RXK655453:RXL655457 SHG655453:SHH655457 SRC655453:SRD655457 TAY655453:TAZ655457 TKU655453:TKV655457 TUQ655453:TUR655457 UEM655453:UEN655457 UOI655453:UOJ655457 UYE655453:UYF655457 VIA655453:VIB655457 VRW655453:VRX655457 WBS655453:WBT655457 WLO655453:WLP655457 WVK655453:WVL655457 C720989:D720993 IY720989:IZ720993 SU720989:SV720993 ACQ720989:ACR720993 AMM720989:AMN720993 AWI720989:AWJ720993 BGE720989:BGF720993 BQA720989:BQB720993 BZW720989:BZX720993 CJS720989:CJT720993 CTO720989:CTP720993 DDK720989:DDL720993 DNG720989:DNH720993 DXC720989:DXD720993 EGY720989:EGZ720993 EQU720989:EQV720993 FAQ720989:FAR720993 FKM720989:FKN720993 FUI720989:FUJ720993 GEE720989:GEF720993 GOA720989:GOB720993 GXW720989:GXX720993 HHS720989:HHT720993 HRO720989:HRP720993 IBK720989:IBL720993 ILG720989:ILH720993 IVC720989:IVD720993 JEY720989:JEZ720993 JOU720989:JOV720993 JYQ720989:JYR720993 KIM720989:KIN720993 KSI720989:KSJ720993 LCE720989:LCF720993 LMA720989:LMB720993 LVW720989:LVX720993 MFS720989:MFT720993 MPO720989:MPP720993 MZK720989:MZL720993 NJG720989:NJH720993 NTC720989:NTD720993 OCY720989:OCZ720993 OMU720989:OMV720993 OWQ720989:OWR720993 PGM720989:PGN720993 PQI720989:PQJ720993 QAE720989:QAF720993 QKA720989:QKB720993 QTW720989:QTX720993 RDS720989:RDT720993 RNO720989:RNP720993 RXK720989:RXL720993 SHG720989:SHH720993 SRC720989:SRD720993 TAY720989:TAZ720993 TKU720989:TKV720993 TUQ720989:TUR720993 UEM720989:UEN720993 UOI720989:UOJ720993 UYE720989:UYF720993 VIA720989:VIB720993 VRW720989:VRX720993 WBS720989:WBT720993 WLO720989:WLP720993 WVK720989:WVL720993 C786525:D786529 IY786525:IZ786529 SU786525:SV786529 ACQ786525:ACR786529 AMM786525:AMN786529 AWI786525:AWJ786529 BGE786525:BGF786529 BQA786525:BQB786529 BZW786525:BZX786529 CJS786525:CJT786529 CTO786525:CTP786529 DDK786525:DDL786529 DNG786525:DNH786529 DXC786525:DXD786529 EGY786525:EGZ786529 EQU786525:EQV786529 FAQ786525:FAR786529 FKM786525:FKN786529 FUI786525:FUJ786529 GEE786525:GEF786529 GOA786525:GOB786529 GXW786525:GXX786529 HHS786525:HHT786529 HRO786525:HRP786529 IBK786525:IBL786529 ILG786525:ILH786529 IVC786525:IVD786529 JEY786525:JEZ786529 JOU786525:JOV786529 JYQ786525:JYR786529 KIM786525:KIN786529 KSI786525:KSJ786529 LCE786525:LCF786529 LMA786525:LMB786529 LVW786525:LVX786529 MFS786525:MFT786529 MPO786525:MPP786529 MZK786525:MZL786529 NJG786525:NJH786529 NTC786525:NTD786529 OCY786525:OCZ786529 OMU786525:OMV786529 OWQ786525:OWR786529 PGM786525:PGN786529 PQI786525:PQJ786529 QAE786525:QAF786529 QKA786525:QKB786529 QTW786525:QTX786529 RDS786525:RDT786529 RNO786525:RNP786529 RXK786525:RXL786529 SHG786525:SHH786529 SRC786525:SRD786529 TAY786525:TAZ786529 TKU786525:TKV786529 TUQ786525:TUR786529 UEM786525:UEN786529 UOI786525:UOJ786529 UYE786525:UYF786529 VIA786525:VIB786529 VRW786525:VRX786529 WBS786525:WBT786529 WLO786525:WLP786529 WVK786525:WVL786529 C852061:D852065 IY852061:IZ852065 SU852061:SV852065 ACQ852061:ACR852065 AMM852061:AMN852065 AWI852061:AWJ852065 BGE852061:BGF852065 BQA852061:BQB852065 BZW852061:BZX852065 CJS852061:CJT852065 CTO852061:CTP852065 DDK852061:DDL852065 DNG852061:DNH852065 DXC852061:DXD852065 EGY852061:EGZ852065 EQU852061:EQV852065 FAQ852061:FAR852065 FKM852061:FKN852065 FUI852061:FUJ852065 GEE852061:GEF852065 GOA852061:GOB852065 GXW852061:GXX852065 HHS852061:HHT852065 HRO852061:HRP852065 IBK852061:IBL852065 ILG852061:ILH852065 IVC852061:IVD852065 JEY852061:JEZ852065 JOU852061:JOV852065 JYQ852061:JYR852065 KIM852061:KIN852065 KSI852061:KSJ852065 LCE852061:LCF852065 LMA852061:LMB852065 LVW852061:LVX852065 MFS852061:MFT852065 MPO852061:MPP852065 MZK852061:MZL852065 NJG852061:NJH852065 NTC852061:NTD852065 OCY852061:OCZ852065 OMU852061:OMV852065 OWQ852061:OWR852065 PGM852061:PGN852065 PQI852061:PQJ852065 QAE852061:QAF852065 QKA852061:QKB852065 QTW852061:QTX852065 RDS852061:RDT852065 RNO852061:RNP852065 RXK852061:RXL852065 SHG852061:SHH852065 SRC852061:SRD852065 TAY852061:TAZ852065 TKU852061:TKV852065 TUQ852061:TUR852065 UEM852061:UEN852065 UOI852061:UOJ852065 UYE852061:UYF852065 VIA852061:VIB852065 VRW852061:VRX852065 WBS852061:WBT852065 WLO852061:WLP852065 WVK852061:WVL852065 C917597:D917601 IY917597:IZ917601 SU917597:SV917601 ACQ917597:ACR917601 AMM917597:AMN917601 AWI917597:AWJ917601 BGE917597:BGF917601 BQA917597:BQB917601 BZW917597:BZX917601 CJS917597:CJT917601 CTO917597:CTP917601 DDK917597:DDL917601 DNG917597:DNH917601 DXC917597:DXD917601 EGY917597:EGZ917601 EQU917597:EQV917601 FAQ917597:FAR917601 FKM917597:FKN917601 FUI917597:FUJ917601 GEE917597:GEF917601 GOA917597:GOB917601 GXW917597:GXX917601 HHS917597:HHT917601 HRO917597:HRP917601 IBK917597:IBL917601 ILG917597:ILH917601 IVC917597:IVD917601 JEY917597:JEZ917601 JOU917597:JOV917601 JYQ917597:JYR917601 KIM917597:KIN917601 KSI917597:KSJ917601 LCE917597:LCF917601 LMA917597:LMB917601 LVW917597:LVX917601 MFS917597:MFT917601 MPO917597:MPP917601 MZK917597:MZL917601 NJG917597:NJH917601 NTC917597:NTD917601 OCY917597:OCZ917601 OMU917597:OMV917601 OWQ917597:OWR917601 PGM917597:PGN917601 PQI917597:PQJ917601 QAE917597:QAF917601 QKA917597:QKB917601 QTW917597:QTX917601 RDS917597:RDT917601 RNO917597:RNP917601 RXK917597:RXL917601 SHG917597:SHH917601 SRC917597:SRD917601 TAY917597:TAZ917601 TKU917597:TKV917601 TUQ917597:TUR917601 UEM917597:UEN917601 UOI917597:UOJ917601 UYE917597:UYF917601 VIA917597:VIB917601 VRW917597:VRX917601 WBS917597:WBT917601 WLO917597:WLP917601 WVK917597:WVL917601 C983133:D983137 IY983133:IZ983137 SU983133:SV983137 ACQ983133:ACR983137 AMM983133:AMN983137 AWI983133:AWJ983137 BGE983133:BGF983137 BQA983133:BQB983137 BZW983133:BZX983137 CJS983133:CJT983137 CTO983133:CTP983137 DDK983133:DDL983137 DNG983133:DNH983137 DXC983133:DXD983137 EGY983133:EGZ983137 EQU983133:EQV983137 FAQ983133:FAR983137 FKM983133:FKN983137 FUI983133:FUJ983137 GEE983133:GEF983137 GOA983133:GOB983137 GXW983133:GXX983137 HHS983133:HHT983137 HRO983133:HRP983137 IBK983133:IBL983137 ILG983133:ILH983137 IVC983133:IVD983137 JEY983133:JEZ983137 JOU983133:JOV983137 JYQ983133:JYR983137 KIM983133:KIN983137 KSI983133:KSJ983137 LCE983133:LCF983137 LMA983133:LMB983137 LVW983133:LVX983137 MFS983133:MFT983137 MPO983133:MPP983137 MZK983133:MZL983137 NJG983133:NJH983137 NTC983133:NTD983137 OCY983133:OCZ983137 OMU983133:OMV983137 OWQ983133:OWR983137 PGM983133:PGN983137 PQI983133:PQJ983137 QAE983133:QAF983137 QKA983133:QKB983137 QTW983133:QTX983137 RDS983133:RDT983137 RNO983133:RNP983137 RXK983133:RXL983137 SHG983133:SHH983137 SRC983133:SRD983137 TAY983133:TAZ983137 TKU983133:TKV983137 TUQ983133:TUR983137 UEM983133:UEN983137 UOI983133:UOJ983137 UYE983133:UYF983137 VIA983133:VIB983137 VRW983133:VRX983137 WBS983133:WBT983137 WLO983133:WLP983137 WVK983133:WVL983137 F93:F97 JB93:JB97 SX93:SX97 ACT93:ACT97 AMP93:AMP97 AWL93:AWL97 BGH93:BGH97 BQD93:BQD97 BZZ93:BZZ97 CJV93:CJV97 CTR93:CTR97 DDN93:DDN97 DNJ93:DNJ97 DXF93:DXF97 EHB93:EHB97 EQX93:EQX97 FAT93:FAT97 FKP93:FKP97 FUL93:FUL97 GEH93:GEH97 GOD93:GOD97 GXZ93:GXZ97 HHV93:HHV97 HRR93:HRR97 IBN93:IBN97 ILJ93:ILJ97 IVF93:IVF97 JFB93:JFB97 JOX93:JOX97 JYT93:JYT97 KIP93:KIP97 KSL93:KSL97 LCH93:LCH97 LMD93:LMD97 LVZ93:LVZ97 MFV93:MFV97 MPR93:MPR97 MZN93:MZN97 NJJ93:NJJ97 NTF93:NTF97 ODB93:ODB97 OMX93:OMX97 OWT93:OWT97 PGP93:PGP97 PQL93:PQL97 QAH93:QAH97 QKD93:QKD97 QTZ93:QTZ97 RDV93:RDV97 RNR93:RNR97 RXN93:RXN97 SHJ93:SHJ97 SRF93:SRF97 TBB93:TBB97 TKX93:TKX97 TUT93:TUT97 UEP93:UEP97 UOL93:UOL97 UYH93:UYH97 VID93:VID97 VRZ93:VRZ97 WBV93:WBV97 WLR93:WLR97 WVN93:WVN97 F65629:F65633 JB65629:JB65633 SX65629:SX65633 ACT65629:ACT65633 AMP65629:AMP65633 AWL65629:AWL65633 BGH65629:BGH65633 BQD65629:BQD65633 BZZ65629:BZZ65633 CJV65629:CJV65633 CTR65629:CTR65633 DDN65629:DDN65633 DNJ65629:DNJ65633 DXF65629:DXF65633 EHB65629:EHB65633 EQX65629:EQX65633 FAT65629:FAT65633 FKP65629:FKP65633 FUL65629:FUL65633 GEH65629:GEH65633 GOD65629:GOD65633 GXZ65629:GXZ65633 HHV65629:HHV65633 HRR65629:HRR65633 IBN65629:IBN65633 ILJ65629:ILJ65633 IVF65629:IVF65633 JFB65629:JFB65633 JOX65629:JOX65633 JYT65629:JYT65633 KIP65629:KIP65633 KSL65629:KSL65633 LCH65629:LCH65633 LMD65629:LMD65633 LVZ65629:LVZ65633 MFV65629:MFV65633 MPR65629:MPR65633 MZN65629:MZN65633 NJJ65629:NJJ65633 NTF65629:NTF65633 ODB65629:ODB65633 OMX65629:OMX65633 OWT65629:OWT65633 PGP65629:PGP65633 PQL65629:PQL65633 QAH65629:QAH65633 QKD65629:QKD65633 QTZ65629:QTZ65633 RDV65629:RDV65633 RNR65629:RNR65633 RXN65629:RXN65633 SHJ65629:SHJ65633 SRF65629:SRF65633 TBB65629:TBB65633 TKX65629:TKX65633 TUT65629:TUT65633 UEP65629:UEP65633 UOL65629:UOL65633 UYH65629:UYH65633 VID65629:VID65633 VRZ65629:VRZ65633 WBV65629:WBV65633 WLR65629:WLR65633 WVN65629:WVN65633 F131165:F131169 JB131165:JB131169 SX131165:SX131169 ACT131165:ACT131169 AMP131165:AMP131169 AWL131165:AWL131169 BGH131165:BGH131169 BQD131165:BQD131169 BZZ131165:BZZ131169 CJV131165:CJV131169 CTR131165:CTR131169 DDN131165:DDN131169 DNJ131165:DNJ131169 DXF131165:DXF131169 EHB131165:EHB131169 EQX131165:EQX131169 FAT131165:FAT131169 FKP131165:FKP131169 FUL131165:FUL131169 GEH131165:GEH131169 GOD131165:GOD131169 GXZ131165:GXZ131169 HHV131165:HHV131169 HRR131165:HRR131169 IBN131165:IBN131169 ILJ131165:ILJ131169 IVF131165:IVF131169 JFB131165:JFB131169 JOX131165:JOX131169 JYT131165:JYT131169 KIP131165:KIP131169 KSL131165:KSL131169 LCH131165:LCH131169 LMD131165:LMD131169 LVZ131165:LVZ131169 MFV131165:MFV131169 MPR131165:MPR131169 MZN131165:MZN131169 NJJ131165:NJJ131169 NTF131165:NTF131169 ODB131165:ODB131169 OMX131165:OMX131169 OWT131165:OWT131169 PGP131165:PGP131169 PQL131165:PQL131169 QAH131165:QAH131169 QKD131165:QKD131169 QTZ131165:QTZ131169 RDV131165:RDV131169 RNR131165:RNR131169 RXN131165:RXN131169 SHJ131165:SHJ131169 SRF131165:SRF131169 TBB131165:TBB131169 TKX131165:TKX131169 TUT131165:TUT131169 UEP131165:UEP131169 UOL131165:UOL131169 UYH131165:UYH131169 VID131165:VID131169 VRZ131165:VRZ131169 WBV131165:WBV131169 WLR131165:WLR131169 WVN131165:WVN131169 F196701:F196705 JB196701:JB196705 SX196701:SX196705 ACT196701:ACT196705 AMP196701:AMP196705 AWL196701:AWL196705 BGH196701:BGH196705 BQD196701:BQD196705 BZZ196701:BZZ196705 CJV196701:CJV196705 CTR196701:CTR196705 DDN196701:DDN196705 DNJ196701:DNJ196705 DXF196701:DXF196705 EHB196701:EHB196705 EQX196701:EQX196705 FAT196701:FAT196705 FKP196701:FKP196705 FUL196701:FUL196705 GEH196701:GEH196705 GOD196701:GOD196705 GXZ196701:GXZ196705 HHV196701:HHV196705 HRR196701:HRR196705 IBN196701:IBN196705 ILJ196701:ILJ196705 IVF196701:IVF196705 JFB196701:JFB196705 JOX196701:JOX196705 JYT196701:JYT196705 KIP196701:KIP196705 KSL196701:KSL196705 LCH196701:LCH196705 LMD196701:LMD196705 LVZ196701:LVZ196705 MFV196701:MFV196705 MPR196701:MPR196705 MZN196701:MZN196705 NJJ196701:NJJ196705 NTF196701:NTF196705 ODB196701:ODB196705 OMX196701:OMX196705 OWT196701:OWT196705 PGP196701:PGP196705 PQL196701:PQL196705 QAH196701:QAH196705 QKD196701:QKD196705 QTZ196701:QTZ196705 RDV196701:RDV196705 RNR196701:RNR196705 RXN196701:RXN196705 SHJ196701:SHJ196705 SRF196701:SRF196705 TBB196701:TBB196705 TKX196701:TKX196705 TUT196701:TUT196705 UEP196701:UEP196705 UOL196701:UOL196705 UYH196701:UYH196705 VID196701:VID196705 VRZ196701:VRZ196705 WBV196701:WBV196705 WLR196701:WLR196705 WVN196701:WVN196705 F262237:F262241 JB262237:JB262241 SX262237:SX262241 ACT262237:ACT262241 AMP262237:AMP262241 AWL262237:AWL262241 BGH262237:BGH262241 BQD262237:BQD262241 BZZ262237:BZZ262241 CJV262237:CJV262241 CTR262237:CTR262241 DDN262237:DDN262241 DNJ262237:DNJ262241 DXF262237:DXF262241 EHB262237:EHB262241 EQX262237:EQX262241 FAT262237:FAT262241 FKP262237:FKP262241 FUL262237:FUL262241 GEH262237:GEH262241 GOD262237:GOD262241 GXZ262237:GXZ262241 HHV262237:HHV262241 HRR262237:HRR262241 IBN262237:IBN262241 ILJ262237:ILJ262241 IVF262237:IVF262241 JFB262237:JFB262241 JOX262237:JOX262241 JYT262237:JYT262241 KIP262237:KIP262241 KSL262237:KSL262241 LCH262237:LCH262241 LMD262237:LMD262241 LVZ262237:LVZ262241 MFV262237:MFV262241 MPR262237:MPR262241 MZN262237:MZN262241 NJJ262237:NJJ262241 NTF262237:NTF262241 ODB262237:ODB262241 OMX262237:OMX262241 OWT262237:OWT262241 PGP262237:PGP262241 PQL262237:PQL262241 QAH262237:QAH262241 QKD262237:QKD262241 QTZ262237:QTZ262241 RDV262237:RDV262241 RNR262237:RNR262241 RXN262237:RXN262241 SHJ262237:SHJ262241 SRF262237:SRF262241 TBB262237:TBB262241 TKX262237:TKX262241 TUT262237:TUT262241 UEP262237:UEP262241 UOL262237:UOL262241 UYH262237:UYH262241 VID262237:VID262241 VRZ262237:VRZ262241 WBV262237:WBV262241 WLR262237:WLR262241 WVN262237:WVN262241 F327773:F327777 JB327773:JB327777 SX327773:SX327777 ACT327773:ACT327777 AMP327773:AMP327777 AWL327773:AWL327777 BGH327773:BGH327777 BQD327773:BQD327777 BZZ327773:BZZ327777 CJV327773:CJV327777 CTR327773:CTR327777 DDN327773:DDN327777 DNJ327773:DNJ327777 DXF327773:DXF327777 EHB327773:EHB327777 EQX327773:EQX327777 FAT327773:FAT327777 FKP327773:FKP327777 FUL327773:FUL327777 GEH327773:GEH327777 GOD327773:GOD327777 GXZ327773:GXZ327777 HHV327773:HHV327777 HRR327773:HRR327777 IBN327773:IBN327777 ILJ327773:ILJ327777 IVF327773:IVF327777 JFB327773:JFB327777 JOX327773:JOX327777 JYT327773:JYT327777 KIP327773:KIP327777 KSL327773:KSL327777 LCH327773:LCH327777 LMD327773:LMD327777 LVZ327773:LVZ327777 MFV327773:MFV327777 MPR327773:MPR327777 MZN327773:MZN327777 NJJ327773:NJJ327777 NTF327773:NTF327777 ODB327773:ODB327777 OMX327773:OMX327777 OWT327773:OWT327777 PGP327773:PGP327777 PQL327773:PQL327777 QAH327773:QAH327777 QKD327773:QKD327777 QTZ327773:QTZ327777 RDV327773:RDV327777 RNR327773:RNR327777 RXN327773:RXN327777 SHJ327773:SHJ327777 SRF327773:SRF327777 TBB327773:TBB327777 TKX327773:TKX327777 TUT327773:TUT327777 UEP327773:UEP327777 UOL327773:UOL327777 UYH327773:UYH327777 VID327773:VID327777 VRZ327773:VRZ327777 WBV327773:WBV327777 WLR327773:WLR327777 WVN327773:WVN327777 F393309:F393313 JB393309:JB393313 SX393309:SX393313 ACT393309:ACT393313 AMP393309:AMP393313 AWL393309:AWL393313 BGH393309:BGH393313 BQD393309:BQD393313 BZZ393309:BZZ393313 CJV393309:CJV393313 CTR393309:CTR393313 DDN393309:DDN393313 DNJ393309:DNJ393313 DXF393309:DXF393313 EHB393309:EHB393313 EQX393309:EQX393313 FAT393309:FAT393313 FKP393309:FKP393313 FUL393309:FUL393313 GEH393309:GEH393313 GOD393309:GOD393313 GXZ393309:GXZ393313 HHV393309:HHV393313 HRR393309:HRR393313 IBN393309:IBN393313 ILJ393309:ILJ393313 IVF393309:IVF393313 JFB393309:JFB393313 JOX393309:JOX393313 JYT393309:JYT393313 KIP393309:KIP393313 KSL393309:KSL393313 LCH393309:LCH393313 LMD393309:LMD393313 LVZ393309:LVZ393313 MFV393309:MFV393313 MPR393309:MPR393313 MZN393309:MZN393313 NJJ393309:NJJ393313 NTF393309:NTF393313 ODB393309:ODB393313 OMX393309:OMX393313 OWT393309:OWT393313 PGP393309:PGP393313 PQL393309:PQL393313 QAH393309:QAH393313 QKD393309:QKD393313 QTZ393309:QTZ393313 RDV393309:RDV393313 RNR393309:RNR393313 RXN393309:RXN393313 SHJ393309:SHJ393313 SRF393309:SRF393313 TBB393309:TBB393313 TKX393309:TKX393313 TUT393309:TUT393313 UEP393309:UEP393313 UOL393309:UOL393313 UYH393309:UYH393313 VID393309:VID393313 VRZ393309:VRZ393313 WBV393309:WBV393313 WLR393309:WLR393313 WVN393309:WVN393313 F458845:F458849 JB458845:JB458849 SX458845:SX458849 ACT458845:ACT458849 AMP458845:AMP458849 AWL458845:AWL458849 BGH458845:BGH458849 BQD458845:BQD458849 BZZ458845:BZZ458849 CJV458845:CJV458849 CTR458845:CTR458849 DDN458845:DDN458849 DNJ458845:DNJ458849 DXF458845:DXF458849 EHB458845:EHB458849 EQX458845:EQX458849 FAT458845:FAT458849 FKP458845:FKP458849 FUL458845:FUL458849 GEH458845:GEH458849 GOD458845:GOD458849 GXZ458845:GXZ458849 HHV458845:HHV458849 HRR458845:HRR458849 IBN458845:IBN458849 ILJ458845:ILJ458849 IVF458845:IVF458849 JFB458845:JFB458849 JOX458845:JOX458849 JYT458845:JYT458849 KIP458845:KIP458849 KSL458845:KSL458849 LCH458845:LCH458849 LMD458845:LMD458849 LVZ458845:LVZ458849 MFV458845:MFV458849 MPR458845:MPR458849 MZN458845:MZN458849 NJJ458845:NJJ458849 NTF458845:NTF458849 ODB458845:ODB458849 OMX458845:OMX458849 OWT458845:OWT458849 PGP458845:PGP458849 PQL458845:PQL458849 QAH458845:QAH458849 QKD458845:QKD458849 QTZ458845:QTZ458849 RDV458845:RDV458849 RNR458845:RNR458849 RXN458845:RXN458849 SHJ458845:SHJ458849 SRF458845:SRF458849 TBB458845:TBB458849 TKX458845:TKX458849 TUT458845:TUT458849 UEP458845:UEP458849 UOL458845:UOL458849 UYH458845:UYH458849 VID458845:VID458849 VRZ458845:VRZ458849 WBV458845:WBV458849 WLR458845:WLR458849 WVN458845:WVN458849 F524381:F524385 JB524381:JB524385 SX524381:SX524385 ACT524381:ACT524385 AMP524381:AMP524385 AWL524381:AWL524385 BGH524381:BGH524385 BQD524381:BQD524385 BZZ524381:BZZ524385 CJV524381:CJV524385 CTR524381:CTR524385 DDN524381:DDN524385 DNJ524381:DNJ524385 DXF524381:DXF524385 EHB524381:EHB524385 EQX524381:EQX524385 FAT524381:FAT524385 FKP524381:FKP524385 FUL524381:FUL524385 GEH524381:GEH524385 GOD524381:GOD524385 GXZ524381:GXZ524385 HHV524381:HHV524385 HRR524381:HRR524385 IBN524381:IBN524385 ILJ524381:ILJ524385 IVF524381:IVF524385 JFB524381:JFB524385 JOX524381:JOX524385 JYT524381:JYT524385 KIP524381:KIP524385 KSL524381:KSL524385 LCH524381:LCH524385 LMD524381:LMD524385 LVZ524381:LVZ524385 MFV524381:MFV524385 MPR524381:MPR524385 MZN524381:MZN524385 NJJ524381:NJJ524385 NTF524381:NTF524385 ODB524381:ODB524385 OMX524381:OMX524385 OWT524381:OWT524385 PGP524381:PGP524385 PQL524381:PQL524385 QAH524381:QAH524385 QKD524381:QKD524385 QTZ524381:QTZ524385 RDV524381:RDV524385 RNR524381:RNR524385 RXN524381:RXN524385 SHJ524381:SHJ524385 SRF524381:SRF524385 TBB524381:TBB524385 TKX524381:TKX524385 TUT524381:TUT524385 UEP524381:UEP524385 UOL524381:UOL524385 UYH524381:UYH524385 VID524381:VID524385 VRZ524381:VRZ524385 WBV524381:WBV524385 WLR524381:WLR524385 WVN524381:WVN524385 F589917:F589921 JB589917:JB589921 SX589917:SX589921 ACT589917:ACT589921 AMP589917:AMP589921 AWL589917:AWL589921 BGH589917:BGH589921 BQD589917:BQD589921 BZZ589917:BZZ589921 CJV589917:CJV589921 CTR589917:CTR589921 DDN589917:DDN589921 DNJ589917:DNJ589921 DXF589917:DXF589921 EHB589917:EHB589921 EQX589917:EQX589921 FAT589917:FAT589921 FKP589917:FKP589921 FUL589917:FUL589921 GEH589917:GEH589921 GOD589917:GOD589921 GXZ589917:GXZ589921 HHV589917:HHV589921 HRR589917:HRR589921 IBN589917:IBN589921 ILJ589917:ILJ589921 IVF589917:IVF589921 JFB589917:JFB589921 JOX589917:JOX589921 JYT589917:JYT589921 KIP589917:KIP589921 KSL589917:KSL589921 LCH589917:LCH589921 LMD589917:LMD589921 LVZ589917:LVZ589921 MFV589917:MFV589921 MPR589917:MPR589921 MZN589917:MZN589921 NJJ589917:NJJ589921 NTF589917:NTF589921 ODB589917:ODB589921 OMX589917:OMX589921 OWT589917:OWT589921 PGP589917:PGP589921 PQL589917:PQL589921 QAH589917:QAH589921 QKD589917:QKD589921 QTZ589917:QTZ589921 RDV589917:RDV589921 RNR589917:RNR589921 RXN589917:RXN589921 SHJ589917:SHJ589921 SRF589917:SRF589921 TBB589917:TBB589921 TKX589917:TKX589921 TUT589917:TUT589921 UEP589917:UEP589921 UOL589917:UOL589921 UYH589917:UYH589921 VID589917:VID589921 VRZ589917:VRZ589921 WBV589917:WBV589921 WLR589917:WLR589921 WVN589917:WVN589921 F655453:F655457 JB655453:JB655457 SX655453:SX655457 ACT655453:ACT655457 AMP655453:AMP655457 AWL655453:AWL655457 BGH655453:BGH655457 BQD655453:BQD655457 BZZ655453:BZZ655457 CJV655453:CJV655457 CTR655453:CTR655457 DDN655453:DDN655457 DNJ655453:DNJ655457 DXF655453:DXF655457 EHB655453:EHB655457 EQX655453:EQX655457 FAT655453:FAT655457 FKP655453:FKP655457 FUL655453:FUL655457 GEH655453:GEH655457 GOD655453:GOD655457 GXZ655453:GXZ655457 HHV655453:HHV655457 HRR655453:HRR655457 IBN655453:IBN655457 ILJ655453:ILJ655457 IVF655453:IVF655457 JFB655453:JFB655457 JOX655453:JOX655457 JYT655453:JYT655457 KIP655453:KIP655457 KSL655453:KSL655457 LCH655453:LCH655457 LMD655453:LMD655457 LVZ655453:LVZ655457 MFV655453:MFV655457 MPR655453:MPR655457 MZN655453:MZN655457 NJJ655453:NJJ655457 NTF655453:NTF655457 ODB655453:ODB655457 OMX655453:OMX655457 OWT655453:OWT655457 PGP655453:PGP655457 PQL655453:PQL655457 QAH655453:QAH655457 QKD655453:QKD655457 QTZ655453:QTZ655457 RDV655453:RDV655457 RNR655453:RNR655457 RXN655453:RXN655457 SHJ655453:SHJ655457 SRF655453:SRF655457 TBB655453:TBB655457 TKX655453:TKX655457 TUT655453:TUT655457 UEP655453:UEP655457 UOL655453:UOL655457 UYH655453:UYH655457 VID655453:VID655457 VRZ655453:VRZ655457 WBV655453:WBV655457 WLR655453:WLR655457 WVN655453:WVN655457 F720989:F720993 JB720989:JB720993 SX720989:SX720993 ACT720989:ACT720993 AMP720989:AMP720993 AWL720989:AWL720993 BGH720989:BGH720993 BQD720989:BQD720993 BZZ720989:BZZ720993 CJV720989:CJV720993 CTR720989:CTR720993 DDN720989:DDN720993 DNJ720989:DNJ720993 DXF720989:DXF720993 EHB720989:EHB720993 EQX720989:EQX720993 FAT720989:FAT720993 FKP720989:FKP720993 FUL720989:FUL720993 GEH720989:GEH720993 GOD720989:GOD720993 GXZ720989:GXZ720993 HHV720989:HHV720993 HRR720989:HRR720993 IBN720989:IBN720993 ILJ720989:ILJ720993 IVF720989:IVF720993 JFB720989:JFB720993 JOX720989:JOX720993 JYT720989:JYT720993 KIP720989:KIP720993 KSL720989:KSL720993 LCH720989:LCH720993 LMD720989:LMD720993 LVZ720989:LVZ720993 MFV720989:MFV720993 MPR720989:MPR720993 MZN720989:MZN720993 NJJ720989:NJJ720993 NTF720989:NTF720993 ODB720989:ODB720993 OMX720989:OMX720993 OWT720989:OWT720993 PGP720989:PGP720993 PQL720989:PQL720993 QAH720989:QAH720993 QKD720989:QKD720993 QTZ720989:QTZ720993 RDV720989:RDV720993 RNR720989:RNR720993 RXN720989:RXN720993 SHJ720989:SHJ720993 SRF720989:SRF720993 TBB720989:TBB720993 TKX720989:TKX720993 TUT720989:TUT720993 UEP720989:UEP720993 UOL720989:UOL720993 UYH720989:UYH720993 VID720989:VID720993 VRZ720989:VRZ720993 WBV720989:WBV720993 WLR720989:WLR720993 WVN720989:WVN720993 F786525:F786529 JB786525:JB786529 SX786525:SX786529 ACT786525:ACT786529 AMP786525:AMP786529 AWL786525:AWL786529 BGH786525:BGH786529 BQD786525:BQD786529 BZZ786525:BZZ786529 CJV786525:CJV786529 CTR786525:CTR786529 DDN786525:DDN786529 DNJ786525:DNJ786529 DXF786525:DXF786529 EHB786525:EHB786529 EQX786525:EQX786529 FAT786525:FAT786529 FKP786525:FKP786529 FUL786525:FUL786529 GEH786525:GEH786529 GOD786525:GOD786529 GXZ786525:GXZ786529 HHV786525:HHV786529 HRR786525:HRR786529 IBN786525:IBN786529 ILJ786525:ILJ786529 IVF786525:IVF786529 JFB786525:JFB786529 JOX786525:JOX786529 JYT786525:JYT786529 KIP786525:KIP786529 KSL786525:KSL786529 LCH786525:LCH786529 LMD786525:LMD786529 LVZ786525:LVZ786529 MFV786525:MFV786529 MPR786525:MPR786529 MZN786525:MZN786529 NJJ786525:NJJ786529 NTF786525:NTF786529 ODB786525:ODB786529 OMX786525:OMX786529 OWT786525:OWT786529 PGP786525:PGP786529 PQL786525:PQL786529 QAH786525:QAH786529 QKD786525:QKD786529 QTZ786525:QTZ786529 RDV786525:RDV786529 RNR786525:RNR786529 RXN786525:RXN786529 SHJ786525:SHJ786529 SRF786525:SRF786529 TBB786525:TBB786529 TKX786525:TKX786529 TUT786525:TUT786529 UEP786525:UEP786529 UOL786525:UOL786529 UYH786525:UYH786529 VID786525:VID786529 VRZ786525:VRZ786529 WBV786525:WBV786529 WLR786525:WLR786529 WVN786525:WVN786529 F852061:F852065 JB852061:JB852065 SX852061:SX852065 ACT852061:ACT852065 AMP852061:AMP852065 AWL852061:AWL852065 BGH852061:BGH852065 BQD852061:BQD852065 BZZ852061:BZZ852065 CJV852061:CJV852065 CTR852061:CTR852065 DDN852061:DDN852065 DNJ852061:DNJ852065 DXF852061:DXF852065 EHB852061:EHB852065 EQX852061:EQX852065 FAT852061:FAT852065 FKP852061:FKP852065 FUL852061:FUL852065 GEH852061:GEH852065 GOD852061:GOD852065 GXZ852061:GXZ852065 HHV852061:HHV852065 HRR852061:HRR852065 IBN852061:IBN852065 ILJ852061:ILJ852065 IVF852061:IVF852065 JFB852061:JFB852065 JOX852061:JOX852065 JYT852061:JYT852065 KIP852061:KIP852065 KSL852061:KSL852065 LCH852061:LCH852065 LMD852061:LMD852065 LVZ852061:LVZ852065 MFV852061:MFV852065 MPR852061:MPR852065 MZN852061:MZN852065 NJJ852061:NJJ852065 NTF852061:NTF852065 ODB852061:ODB852065 OMX852061:OMX852065 OWT852061:OWT852065 PGP852061:PGP852065 PQL852061:PQL852065 QAH852061:QAH852065 QKD852061:QKD852065 QTZ852061:QTZ852065 RDV852061:RDV852065 RNR852061:RNR852065 RXN852061:RXN852065 SHJ852061:SHJ852065 SRF852061:SRF852065 TBB852061:TBB852065 TKX852061:TKX852065 TUT852061:TUT852065 UEP852061:UEP852065 UOL852061:UOL852065 UYH852061:UYH852065 VID852061:VID852065 VRZ852061:VRZ852065 WBV852061:WBV852065 WLR852061:WLR852065 WVN852061:WVN852065 F917597:F917601 JB917597:JB917601 SX917597:SX917601 ACT917597:ACT917601 AMP917597:AMP917601 AWL917597:AWL917601 BGH917597:BGH917601 BQD917597:BQD917601 BZZ917597:BZZ917601 CJV917597:CJV917601 CTR917597:CTR917601 DDN917597:DDN917601 DNJ917597:DNJ917601 DXF917597:DXF917601 EHB917597:EHB917601 EQX917597:EQX917601 FAT917597:FAT917601 FKP917597:FKP917601 FUL917597:FUL917601 GEH917597:GEH917601 GOD917597:GOD917601 GXZ917597:GXZ917601 HHV917597:HHV917601 HRR917597:HRR917601 IBN917597:IBN917601 ILJ917597:ILJ917601 IVF917597:IVF917601 JFB917597:JFB917601 JOX917597:JOX917601 JYT917597:JYT917601 KIP917597:KIP917601 KSL917597:KSL917601 LCH917597:LCH917601 LMD917597:LMD917601 LVZ917597:LVZ917601 MFV917597:MFV917601 MPR917597:MPR917601 MZN917597:MZN917601 NJJ917597:NJJ917601 NTF917597:NTF917601 ODB917597:ODB917601 OMX917597:OMX917601 OWT917597:OWT917601 PGP917597:PGP917601 PQL917597:PQL917601 QAH917597:QAH917601 QKD917597:QKD917601 QTZ917597:QTZ917601 RDV917597:RDV917601 RNR917597:RNR917601 RXN917597:RXN917601 SHJ917597:SHJ917601 SRF917597:SRF917601 TBB917597:TBB917601 TKX917597:TKX917601 TUT917597:TUT917601 UEP917597:UEP917601 UOL917597:UOL917601 UYH917597:UYH917601 VID917597:VID917601 VRZ917597:VRZ917601 WBV917597:WBV917601 WLR917597:WLR917601 WVN917597:WVN917601 F983133:F983137 JB983133:JB983137 SX983133:SX983137 ACT983133:ACT983137 AMP983133:AMP983137 AWL983133:AWL983137 BGH983133:BGH983137 BQD983133:BQD983137 BZZ983133:BZZ983137 CJV983133:CJV983137 CTR983133:CTR983137 DDN983133:DDN983137 DNJ983133:DNJ983137 DXF983133:DXF983137 EHB983133:EHB983137 EQX983133:EQX983137 FAT983133:FAT983137 FKP983133:FKP983137 FUL983133:FUL983137 GEH983133:GEH983137 GOD983133:GOD983137 GXZ983133:GXZ983137 HHV983133:HHV983137 HRR983133:HRR983137 IBN983133:IBN983137 ILJ983133:ILJ983137 IVF983133:IVF983137 JFB983133:JFB983137 JOX983133:JOX983137 JYT983133:JYT983137 KIP983133:KIP983137 KSL983133:KSL983137 LCH983133:LCH983137 LMD983133:LMD983137 LVZ983133:LVZ983137 MFV983133:MFV983137 MPR983133:MPR983137 MZN983133:MZN983137 NJJ983133:NJJ983137 NTF983133:NTF983137 ODB983133:ODB983137 OMX983133:OMX983137 OWT983133:OWT983137 PGP983133:PGP983137 PQL983133:PQL983137 QAH983133:QAH983137 QKD983133:QKD983137 QTZ983133:QTZ983137 RDV983133:RDV983137 RNR983133:RNR983137 RXN983133:RXN983137 SHJ983133:SHJ983137 SRF983133:SRF983137 TBB983133:TBB983137 TKX983133:TKX983137 TUT983133:TUT983137 UEP983133:UEP983137 UOL983133:UOL983137 UYH983133:UYH983137 VID983133:VID983137 VRZ983133:VRZ983137 WBV983133:WBV983137 WLR983133:WLR983137 WVN983133:WVN983137 C93:D97 IY104:JA106 SU104:SW106 ACQ104:ACS106 AMM104:AMO106 AWI104:AWK106 BGE104:BGG106 BQA104:BQC106 BZW104:BZY106 CJS104:CJU106 CTO104:CTQ106 DDK104:DDM106 DNG104:DNI106 DXC104:DXE106 EGY104:EHA106 EQU104:EQW106 FAQ104:FAS106 FKM104:FKO106 FUI104:FUK106 GEE104:GEG106 GOA104:GOC106 GXW104:GXY106 HHS104:HHU106 HRO104:HRQ106 IBK104:IBM106 ILG104:ILI106 IVC104:IVE106 JEY104:JFA106 JOU104:JOW106 JYQ104:JYS106 KIM104:KIO106 KSI104:KSK106 LCE104:LCG106 LMA104:LMC106 LVW104:LVY106 MFS104:MFU106 MPO104:MPQ106 MZK104:MZM106 NJG104:NJI106 NTC104:NTE106 OCY104:ODA106 OMU104:OMW106 OWQ104:OWS106 PGM104:PGO106 PQI104:PQK106 QAE104:QAG106 QKA104:QKC106 QTW104:QTY106 RDS104:RDU106 RNO104:RNQ106 RXK104:RXM106 SHG104:SHI106 SRC104:SRE106 TAY104:TBA106 TKU104:TKW106 TUQ104:TUS106 UEM104:UEO106 UOI104:UOK106 UYE104:UYG106 VIA104:VIC106 VRW104:VRY106 WBS104:WBU106 WLO104:WLQ106 WVK104:WVM106 C65640:E65642 IY65640:JA65642 SU65640:SW65642 ACQ65640:ACS65642 AMM65640:AMO65642 AWI65640:AWK65642 BGE65640:BGG65642 BQA65640:BQC65642 BZW65640:BZY65642 CJS65640:CJU65642 CTO65640:CTQ65642 DDK65640:DDM65642 DNG65640:DNI65642 DXC65640:DXE65642 EGY65640:EHA65642 EQU65640:EQW65642 FAQ65640:FAS65642 FKM65640:FKO65642 FUI65640:FUK65642 GEE65640:GEG65642 GOA65640:GOC65642 GXW65640:GXY65642 HHS65640:HHU65642 HRO65640:HRQ65642 IBK65640:IBM65642 ILG65640:ILI65642 IVC65640:IVE65642 JEY65640:JFA65642 JOU65640:JOW65642 JYQ65640:JYS65642 KIM65640:KIO65642 KSI65640:KSK65642 LCE65640:LCG65642 LMA65640:LMC65642 LVW65640:LVY65642 MFS65640:MFU65642 MPO65640:MPQ65642 MZK65640:MZM65642 NJG65640:NJI65642 NTC65640:NTE65642 OCY65640:ODA65642 OMU65640:OMW65642 OWQ65640:OWS65642 PGM65640:PGO65642 PQI65640:PQK65642 QAE65640:QAG65642 QKA65640:QKC65642 QTW65640:QTY65642 RDS65640:RDU65642 RNO65640:RNQ65642 RXK65640:RXM65642 SHG65640:SHI65642 SRC65640:SRE65642 TAY65640:TBA65642 TKU65640:TKW65642 TUQ65640:TUS65642 UEM65640:UEO65642 UOI65640:UOK65642 UYE65640:UYG65642 VIA65640:VIC65642 VRW65640:VRY65642 WBS65640:WBU65642 WLO65640:WLQ65642 WVK65640:WVM65642 C131176:E131178 IY131176:JA131178 SU131176:SW131178 ACQ131176:ACS131178 AMM131176:AMO131178 AWI131176:AWK131178 BGE131176:BGG131178 BQA131176:BQC131178 BZW131176:BZY131178 CJS131176:CJU131178 CTO131176:CTQ131178 DDK131176:DDM131178 DNG131176:DNI131178 DXC131176:DXE131178 EGY131176:EHA131178 EQU131176:EQW131178 FAQ131176:FAS131178 FKM131176:FKO131178 FUI131176:FUK131178 GEE131176:GEG131178 GOA131176:GOC131178 GXW131176:GXY131178 HHS131176:HHU131178 HRO131176:HRQ131178 IBK131176:IBM131178 ILG131176:ILI131178 IVC131176:IVE131178 JEY131176:JFA131178 JOU131176:JOW131178 JYQ131176:JYS131178 KIM131176:KIO131178 KSI131176:KSK131178 LCE131176:LCG131178 LMA131176:LMC131178 LVW131176:LVY131178 MFS131176:MFU131178 MPO131176:MPQ131178 MZK131176:MZM131178 NJG131176:NJI131178 NTC131176:NTE131178 OCY131176:ODA131178 OMU131176:OMW131178 OWQ131176:OWS131178 PGM131176:PGO131178 PQI131176:PQK131178 QAE131176:QAG131178 QKA131176:QKC131178 QTW131176:QTY131178 RDS131176:RDU131178 RNO131176:RNQ131178 RXK131176:RXM131178 SHG131176:SHI131178 SRC131176:SRE131178 TAY131176:TBA131178 TKU131176:TKW131178 TUQ131176:TUS131178 UEM131176:UEO131178 UOI131176:UOK131178 UYE131176:UYG131178 VIA131176:VIC131178 VRW131176:VRY131178 WBS131176:WBU131178 WLO131176:WLQ131178 WVK131176:WVM131178 C196712:E196714 IY196712:JA196714 SU196712:SW196714 ACQ196712:ACS196714 AMM196712:AMO196714 AWI196712:AWK196714 BGE196712:BGG196714 BQA196712:BQC196714 BZW196712:BZY196714 CJS196712:CJU196714 CTO196712:CTQ196714 DDK196712:DDM196714 DNG196712:DNI196714 DXC196712:DXE196714 EGY196712:EHA196714 EQU196712:EQW196714 FAQ196712:FAS196714 FKM196712:FKO196714 FUI196712:FUK196714 GEE196712:GEG196714 GOA196712:GOC196714 GXW196712:GXY196714 HHS196712:HHU196714 HRO196712:HRQ196714 IBK196712:IBM196714 ILG196712:ILI196714 IVC196712:IVE196714 JEY196712:JFA196714 JOU196712:JOW196714 JYQ196712:JYS196714 KIM196712:KIO196714 KSI196712:KSK196714 LCE196712:LCG196714 LMA196712:LMC196714 LVW196712:LVY196714 MFS196712:MFU196714 MPO196712:MPQ196714 MZK196712:MZM196714 NJG196712:NJI196714 NTC196712:NTE196714 OCY196712:ODA196714 OMU196712:OMW196714 OWQ196712:OWS196714 PGM196712:PGO196714 PQI196712:PQK196714 QAE196712:QAG196714 QKA196712:QKC196714 QTW196712:QTY196714 RDS196712:RDU196714 RNO196712:RNQ196714 RXK196712:RXM196714 SHG196712:SHI196714 SRC196712:SRE196714 TAY196712:TBA196714 TKU196712:TKW196714 TUQ196712:TUS196714 UEM196712:UEO196714 UOI196712:UOK196714 UYE196712:UYG196714 VIA196712:VIC196714 VRW196712:VRY196714 WBS196712:WBU196714 WLO196712:WLQ196714 WVK196712:WVM196714 C262248:E262250 IY262248:JA262250 SU262248:SW262250 ACQ262248:ACS262250 AMM262248:AMO262250 AWI262248:AWK262250 BGE262248:BGG262250 BQA262248:BQC262250 BZW262248:BZY262250 CJS262248:CJU262250 CTO262248:CTQ262250 DDK262248:DDM262250 DNG262248:DNI262250 DXC262248:DXE262250 EGY262248:EHA262250 EQU262248:EQW262250 FAQ262248:FAS262250 FKM262248:FKO262250 FUI262248:FUK262250 GEE262248:GEG262250 GOA262248:GOC262250 GXW262248:GXY262250 HHS262248:HHU262250 HRO262248:HRQ262250 IBK262248:IBM262250 ILG262248:ILI262250 IVC262248:IVE262250 JEY262248:JFA262250 JOU262248:JOW262250 JYQ262248:JYS262250 KIM262248:KIO262250 KSI262248:KSK262250 LCE262248:LCG262250 LMA262248:LMC262250 LVW262248:LVY262250 MFS262248:MFU262250 MPO262248:MPQ262250 MZK262248:MZM262250 NJG262248:NJI262250 NTC262248:NTE262250 OCY262248:ODA262250 OMU262248:OMW262250 OWQ262248:OWS262250 PGM262248:PGO262250 PQI262248:PQK262250 QAE262248:QAG262250 QKA262248:QKC262250 QTW262248:QTY262250 RDS262248:RDU262250 RNO262248:RNQ262250 RXK262248:RXM262250 SHG262248:SHI262250 SRC262248:SRE262250 TAY262248:TBA262250 TKU262248:TKW262250 TUQ262248:TUS262250 UEM262248:UEO262250 UOI262248:UOK262250 UYE262248:UYG262250 VIA262248:VIC262250 VRW262248:VRY262250 WBS262248:WBU262250 WLO262248:WLQ262250 WVK262248:WVM262250 C327784:E327786 IY327784:JA327786 SU327784:SW327786 ACQ327784:ACS327786 AMM327784:AMO327786 AWI327784:AWK327786 BGE327784:BGG327786 BQA327784:BQC327786 BZW327784:BZY327786 CJS327784:CJU327786 CTO327784:CTQ327786 DDK327784:DDM327786 DNG327784:DNI327786 DXC327784:DXE327786 EGY327784:EHA327786 EQU327784:EQW327786 FAQ327784:FAS327786 FKM327784:FKO327786 FUI327784:FUK327786 GEE327784:GEG327786 GOA327784:GOC327786 GXW327784:GXY327786 HHS327784:HHU327786 HRO327784:HRQ327786 IBK327784:IBM327786 ILG327784:ILI327786 IVC327784:IVE327786 JEY327784:JFA327786 JOU327784:JOW327786 JYQ327784:JYS327786 KIM327784:KIO327786 KSI327784:KSK327786 LCE327784:LCG327786 LMA327784:LMC327786 LVW327784:LVY327786 MFS327784:MFU327786 MPO327784:MPQ327786 MZK327784:MZM327786 NJG327784:NJI327786 NTC327784:NTE327786 OCY327784:ODA327786 OMU327784:OMW327786 OWQ327784:OWS327786 PGM327784:PGO327786 PQI327784:PQK327786 QAE327784:QAG327786 QKA327784:QKC327786 QTW327784:QTY327786 RDS327784:RDU327786 RNO327784:RNQ327786 RXK327784:RXM327786 SHG327784:SHI327786 SRC327784:SRE327786 TAY327784:TBA327786 TKU327784:TKW327786 TUQ327784:TUS327786 UEM327784:UEO327786 UOI327784:UOK327786 UYE327784:UYG327786 VIA327784:VIC327786 VRW327784:VRY327786 WBS327784:WBU327786 WLO327784:WLQ327786 WVK327784:WVM327786 C393320:E393322 IY393320:JA393322 SU393320:SW393322 ACQ393320:ACS393322 AMM393320:AMO393322 AWI393320:AWK393322 BGE393320:BGG393322 BQA393320:BQC393322 BZW393320:BZY393322 CJS393320:CJU393322 CTO393320:CTQ393322 DDK393320:DDM393322 DNG393320:DNI393322 DXC393320:DXE393322 EGY393320:EHA393322 EQU393320:EQW393322 FAQ393320:FAS393322 FKM393320:FKO393322 FUI393320:FUK393322 GEE393320:GEG393322 GOA393320:GOC393322 GXW393320:GXY393322 HHS393320:HHU393322 HRO393320:HRQ393322 IBK393320:IBM393322 ILG393320:ILI393322 IVC393320:IVE393322 JEY393320:JFA393322 JOU393320:JOW393322 JYQ393320:JYS393322 KIM393320:KIO393322 KSI393320:KSK393322 LCE393320:LCG393322 LMA393320:LMC393322 LVW393320:LVY393322 MFS393320:MFU393322 MPO393320:MPQ393322 MZK393320:MZM393322 NJG393320:NJI393322 NTC393320:NTE393322 OCY393320:ODA393322 OMU393320:OMW393322 OWQ393320:OWS393322 PGM393320:PGO393322 PQI393320:PQK393322 QAE393320:QAG393322 QKA393320:QKC393322 QTW393320:QTY393322 RDS393320:RDU393322 RNO393320:RNQ393322 RXK393320:RXM393322 SHG393320:SHI393322 SRC393320:SRE393322 TAY393320:TBA393322 TKU393320:TKW393322 TUQ393320:TUS393322 UEM393320:UEO393322 UOI393320:UOK393322 UYE393320:UYG393322 VIA393320:VIC393322 VRW393320:VRY393322 WBS393320:WBU393322 WLO393320:WLQ393322 WVK393320:WVM393322 C458856:E458858 IY458856:JA458858 SU458856:SW458858 ACQ458856:ACS458858 AMM458856:AMO458858 AWI458856:AWK458858 BGE458856:BGG458858 BQA458856:BQC458858 BZW458856:BZY458858 CJS458856:CJU458858 CTO458856:CTQ458858 DDK458856:DDM458858 DNG458856:DNI458858 DXC458856:DXE458858 EGY458856:EHA458858 EQU458856:EQW458858 FAQ458856:FAS458858 FKM458856:FKO458858 FUI458856:FUK458858 GEE458856:GEG458858 GOA458856:GOC458858 GXW458856:GXY458858 HHS458856:HHU458858 HRO458856:HRQ458858 IBK458856:IBM458858 ILG458856:ILI458858 IVC458856:IVE458858 JEY458856:JFA458858 JOU458856:JOW458858 JYQ458856:JYS458858 KIM458856:KIO458858 KSI458856:KSK458858 LCE458856:LCG458858 LMA458856:LMC458858 LVW458856:LVY458858 MFS458856:MFU458858 MPO458856:MPQ458858 MZK458856:MZM458858 NJG458856:NJI458858 NTC458856:NTE458858 OCY458856:ODA458858 OMU458856:OMW458858 OWQ458856:OWS458858 PGM458856:PGO458858 PQI458856:PQK458858 QAE458856:QAG458858 QKA458856:QKC458858 QTW458856:QTY458858 RDS458856:RDU458858 RNO458856:RNQ458858 RXK458856:RXM458858 SHG458856:SHI458858 SRC458856:SRE458858 TAY458856:TBA458858 TKU458856:TKW458858 TUQ458856:TUS458858 UEM458856:UEO458858 UOI458856:UOK458858 UYE458856:UYG458858 VIA458856:VIC458858 VRW458856:VRY458858 WBS458856:WBU458858 WLO458856:WLQ458858 WVK458856:WVM458858 C524392:E524394 IY524392:JA524394 SU524392:SW524394 ACQ524392:ACS524394 AMM524392:AMO524394 AWI524392:AWK524394 BGE524392:BGG524394 BQA524392:BQC524394 BZW524392:BZY524394 CJS524392:CJU524394 CTO524392:CTQ524394 DDK524392:DDM524394 DNG524392:DNI524394 DXC524392:DXE524394 EGY524392:EHA524394 EQU524392:EQW524394 FAQ524392:FAS524394 FKM524392:FKO524394 FUI524392:FUK524394 GEE524392:GEG524394 GOA524392:GOC524394 GXW524392:GXY524394 HHS524392:HHU524394 HRO524392:HRQ524394 IBK524392:IBM524394 ILG524392:ILI524394 IVC524392:IVE524394 JEY524392:JFA524394 JOU524392:JOW524394 JYQ524392:JYS524394 KIM524392:KIO524394 KSI524392:KSK524394 LCE524392:LCG524394 LMA524392:LMC524394 LVW524392:LVY524394 MFS524392:MFU524394 MPO524392:MPQ524394 MZK524392:MZM524394 NJG524392:NJI524394 NTC524392:NTE524394 OCY524392:ODA524394 OMU524392:OMW524394 OWQ524392:OWS524394 PGM524392:PGO524394 PQI524392:PQK524394 QAE524392:QAG524394 QKA524392:QKC524394 QTW524392:QTY524394 RDS524392:RDU524394 RNO524392:RNQ524394 RXK524392:RXM524394 SHG524392:SHI524394 SRC524392:SRE524394 TAY524392:TBA524394 TKU524392:TKW524394 TUQ524392:TUS524394 UEM524392:UEO524394 UOI524392:UOK524394 UYE524392:UYG524394 VIA524392:VIC524394 VRW524392:VRY524394 WBS524392:WBU524394 WLO524392:WLQ524394 WVK524392:WVM524394 C589928:E589930 IY589928:JA589930 SU589928:SW589930 ACQ589928:ACS589930 AMM589928:AMO589930 AWI589928:AWK589930 BGE589928:BGG589930 BQA589928:BQC589930 BZW589928:BZY589930 CJS589928:CJU589930 CTO589928:CTQ589930 DDK589928:DDM589930 DNG589928:DNI589930 DXC589928:DXE589930 EGY589928:EHA589930 EQU589928:EQW589930 FAQ589928:FAS589930 FKM589928:FKO589930 FUI589928:FUK589930 GEE589928:GEG589930 GOA589928:GOC589930 GXW589928:GXY589930 HHS589928:HHU589930 HRO589928:HRQ589930 IBK589928:IBM589930 ILG589928:ILI589930 IVC589928:IVE589930 JEY589928:JFA589930 JOU589928:JOW589930 JYQ589928:JYS589930 KIM589928:KIO589930 KSI589928:KSK589930 LCE589928:LCG589930 LMA589928:LMC589930 LVW589928:LVY589930 MFS589928:MFU589930 MPO589928:MPQ589930 MZK589928:MZM589930 NJG589928:NJI589930 NTC589928:NTE589930 OCY589928:ODA589930 OMU589928:OMW589930 OWQ589928:OWS589930 PGM589928:PGO589930 PQI589928:PQK589930 QAE589928:QAG589930 QKA589928:QKC589930 QTW589928:QTY589930 RDS589928:RDU589930 RNO589928:RNQ589930 RXK589928:RXM589930 SHG589928:SHI589930 SRC589928:SRE589930 TAY589928:TBA589930 TKU589928:TKW589930 TUQ589928:TUS589930 UEM589928:UEO589930 UOI589928:UOK589930 UYE589928:UYG589930 VIA589928:VIC589930 VRW589928:VRY589930 WBS589928:WBU589930 WLO589928:WLQ589930 WVK589928:WVM589930 C655464:E655466 IY655464:JA655466 SU655464:SW655466 ACQ655464:ACS655466 AMM655464:AMO655466 AWI655464:AWK655466 BGE655464:BGG655466 BQA655464:BQC655466 BZW655464:BZY655466 CJS655464:CJU655466 CTO655464:CTQ655466 DDK655464:DDM655466 DNG655464:DNI655466 DXC655464:DXE655466 EGY655464:EHA655466 EQU655464:EQW655466 FAQ655464:FAS655466 FKM655464:FKO655466 FUI655464:FUK655466 GEE655464:GEG655466 GOA655464:GOC655466 GXW655464:GXY655466 HHS655464:HHU655466 HRO655464:HRQ655466 IBK655464:IBM655466 ILG655464:ILI655466 IVC655464:IVE655466 JEY655464:JFA655466 JOU655464:JOW655466 JYQ655464:JYS655466 KIM655464:KIO655466 KSI655464:KSK655466 LCE655464:LCG655466 LMA655464:LMC655466 LVW655464:LVY655466 MFS655464:MFU655466 MPO655464:MPQ655466 MZK655464:MZM655466 NJG655464:NJI655466 NTC655464:NTE655466 OCY655464:ODA655466 OMU655464:OMW655466 OWQ655464:OWS655466 PGM655464:PGO655466 PQI655464:PQK655466 QAE655464:QAG655466 QKA655464:QKC655466 QTW655464:QTY655466 RDS655464:RDU655466 RNO655464:RNQ655466 RXK655464:RXM655466 SHG655464:SHI655466 SRC655464:SRE655466 TAY655464:TBA655466 TKU655464:TKW655466 TUQ655464:TUS655466 UEM655464:UEO655466 UOI655464:UOK655466 UYE655464:UYG655466 VIA655464:VIC655466 VRW655464:VRY655466 WBS655464:WBU655466 WLO655464:WLQ655466 WVK655464:WVM655466 C721000:E721002 IY721000:JA721002 SU721000:SW721002 ACQ721000:ACS721002 AMM721000:AMO721002 AWI721000:AWK721002 BGE721000:BGG721002 BQA721000:BQC721002 BZW721000:BZY721002 CJS721000:CJU721002 CTO721000:CTQ721002 DDK721000:DDM721002 DNG721000:DNI721002 DXC721000:DXE721002 EGY721000:EHA721002 EQU721000:EQW721002 FAQ721000:FAS721002 FKM721000:FKO721002 FUI721000:FUK721002 GEE721000:GEG721002 GOA721000:GOC721002 GXW721000:GXY721002 HHS721000:HHU721002 HRO721000:HRQ721002 IBK721000:IBM721002 ILG721000:ILI721002 IVC721000:IVE721002 JEY721000:JFA721002 JOU721000:JOW721002 JYQ721000:JYS721002 KIM721000:KIO721002 KSI721000:KSK721002 LCE721000:LCG721002 LMA721000:LMC721002 LVW721000:LVY721002 MFS721000:MFU721002 MPO721000:MPQ721002 MZK721000:MZM721002 NJG721000:NJI721002 NTC721000:NTE721002 OCY721000:ODA721002 OMU721000:OMW721002 OWQ721000:OWS721002 PGM721000:PGO721002 PQI721000:PQK721002 QAE721000:QAG721002 QKA721000:QKC721002 QTW721000:QTY721002 RDS721000:RDU721002 RNO721000:RNQ721002 RXK721000:RXM721002 SHG721000:SHI721002 SRC721000:SRE721002 TAY721000:TBA721002 TKU721000:TKW721002 TUQ721000:TUS721002 UEM721000:UEO721002 UOI721000:UOK721002 UYE721000:UYG721002 VIA721000:VIC721002 VRW721000:VRY721002 WBS721000:WBU721002 WLO721000:WLQ721002 WVK721000:WVM721002 C786536:E786538 IY786536:JA786538 SU786536:SW786538 ACQ786536:ACS786538 AMM786536:AMO786538 AWI786536:AWK786538 BGE786536:BGG786538 BQA786536:BQC786538 BZW786536:BZY786538 CJS786536:CJU786538 CTO786536:CTQ786538 DDK786536:DDM786538 DNG786536:DNI786538 DXC786536:DXE786538 EGY786536:EHA786538 EQU786536:EQW786538 FAQ786536:FAS786538 FKM786536:FKO786538 FUI786536:FUK786538 GEE786536:GEG786538 GOA786536:GOC786538 GXW786536:GXY786538 HHS786536:HHU786538 HRO786536:HRQ786538 IBK786536:IBM786538 ILG786536:ILI786538 IVC786536:IVE786538 JEY786536:JFA786538 JOU786536:JOW786538 JYQ786536:JYS786538 KIM786536:KIO786538 KSI786536:KSK786538 LCE786536:LCG786538 LMA786536:LMC786538 LVW786536:LVY786538 MFS786536:MFU786538 MPO786536:MPQ786538 MZK786536:MZM786538 NJG786536:NJI786538 NTC786536:NTE786538 OCY786536:ODA786538 OMU786536:OMW786538 OWQ786536:OWS786538 PGM786536:PGO786538 PQI786536:PQK786538 QAE786536:QAG786538 QKA786536:QKC786538 QTW786536:QTY786538 RDS786536:RDU786538 RNO786536:RNQ786538 RXK786536:RXM786538 SHG786536:SHI786538 SRC786536:SRE786538 TAY786536:TBA786538 TKU786536:TKW786538 TUQ786536:TUS786538 UEM786536:UEO786538 UOI786536:UOK786538 UYE786536:UYG786538 VIA786536:VIC786538 VRW786536:VRY786538 WBS786536:WBU786538 WLO786536:WLQ786538 WVK786536:WVM786538 C852072:E852074 IY852072:JA852074 SU852072:SW852074 ACQ852072:ACS852074 AMM852072:AMO852074 AWI852072:AWK852074 BGE852072:BGG852074 BQA852072:BQC852074 BZW852072:BZY852074 CJS852072:CJU852074 CTO852072:CTQ852074 DDK852072:DDM852074 DNG852072:DNI852074 DXC852072:DXE852074 EGY852072:EHA852074 EQU852072:EQW852074 FAQ852072:FAS852074 FKM852072:FKO852074 FUI852072:FUK852074 GEE852072:GEG852074 GOA852072:GOC852074 GXW852072:GXY852074 HHS852072:HHU852074 HRO852072:HRQ852074 IBK852072:IBM852074 ILG852072:ILI852074 IVC852072:IVE852074 JEY852072:JFA852074 JOU852072:JOW852074 JYQ852072:JYS852074 KIM852072:KIO852074 KSI852072:KSK852074 LCE852072:LCG852074 LMA852072:LMC852074 LVW852072:LVY852074 MFS852072:MFU852074 MPO852072:MPQ852074 MZK852072:MZM852074 NJG852072:NJI852074 NTC852072:NTE852074 OCY852072:ODA852074 OMU852072:OMW852074 OWQ852072:OWS852074 PGM852072:PGO852074 PQI852072:PQK852074 QAE852072:QAG852074 QKA852072:QKC852074 QTW852072:QTY852074 RDS852072:RDU852074 RNO852072:RNQ852074 RXK852072:RXM852074 SHG852072:SHI852074 SRC852072:SRE852074 TAY852072:TBA852074 TKU852072:TKW852074 TUQ852072:TUS852074 UEM852072:UEO852074 UOI852072:UOK852074 UYE852072:UYG852074 VIA852072:VIC852074 VRW852072:VRY852074 WBS852072:WBU852074 WLO852072:WLQ852074 WVK852072:WVM852074 C917608:E917610 IY917608:JA917610 SU917608:SW917610 ACQ917608:ACS917610 AMM917608:AMO917610 AWI917608:AWK917610 BGE917608:BGG917610 BQA917608:BQC917610 BZW917608:BZY917610 CJS917608:CJU917610 CTO917608:CTQ917610 DDK917608:DDM917610 DNG917608:DNI917610 DXC917608:DXE917610 EGY917608:EHA917610 EQU917608:EQW917610 FAQ917608:FAS917610 FKM917608:FKO917610 FUI917608:FUK917610 GEE917608:GEG917610 GOA917608:GOC917610 GXW917608:GXY917610 HHS917608:HHU917610 HRO917608:HRQ917610 IBK917608:IBM917610 ILG917608:ILI917610 IVC917608:IVE917610 JEY917608:JFA917610 JOU917608:JOW917610 JYQ917608:JYS917610 KIM917608:KIO917610 KSI917608:KSK917610 LCE917608:LCG917610 LMA917608:LMC917610 LVW917608:LVY917610 MFS917608:MFU917610 MPO917608:MPQ917610 MZK917608:MZM917610 NJG917608:NJI917610 NTC917608:NTE917610 OCY917608:ODA917610 OMU917608:OMW917610 OWQ917608:OWS917610 PGM917608:PGO917610 PQI917608:PQK917610 QAE917608:QAG917610 QKA917608:QKC917610 QTW917608:QTY917610 RDS917608:RDU917610 RNO917608:RNQ917610 RXK917608:RXM917610 SHG917608:SHI917610 SRC917608:SRE917610 TAY917608:TBA917610 TKU917608:TKW917610 TUQ917608:TUS917610 UEM917608:UEO917610 UOI917608:UOK917610 UYE917608:UYG917610 VIA917608:VIC917610 VRW917608:VRY917610 WBS917608:WBU917610 WLO917608:WLQ917610 WVK917608:WVM917610 C983144:E983146 IY983144:JA983146 SU983144:SW983146 ACQ983144:ACS983146 AMM983144:AMO983146 AWI983144:AWK983146 BGE983144:BGG983146 BQA983144:BQC983146 BZW983144:BZY983146 CJS983144:CJU983146 CTO983144:CTQ983146 DDK983144:DDM983146 DNG983144:DNI983146 DXC983144:DXE983146 EGY983144:EHA983146 EQU983144:EQW983146 FAQ983144:FAS983146 FKM983144:FKO983146 FUI983144:FUK983146 GEE983144:GEG983146 GOA983144:GOC983146 GXW983144:GXY983146 HHS983144:HHU983146 HRO983144:HRQ983146 IBK983144:IBM983146 ILG983144:ILI983146 IVC983144:IVE983146 JEY983144:JFA983146 JOU983144:JOW983146 JYQ983144:JYS983146 KIM983144:KIO983146 KSI983144:KSK983146 LCE983144:LCG983146 LMA983144:LMC983146 LVW983144:LVY983146 MFS983144:MFU983146 MPO983144:MPQ983146 MZK983144:MZM983146 NJG983144:NJI983146 NTC983144:NTE983146 OCY983144:ODA983146 OMU983144:OMW983146 OWQ983144:OWS983146 PGM983144:PGO983146 PQI983144:PQK983146 QAE983144:QAG983146 QKA983144:QKC983146 QTW983144:QTY983146 RDS983144:RDU983146 RNO983144:RNQ983146 RXK983144:RXM983146 SHG983144:SHI983146 SRC983144:SRE983146 TAY983144:TBA983146 TKU983144:TKW983146 TUQ983144:TUS983146 UEM983144:UEO983146 UOI983144:UOK983146 UYE983144:UYG983146 VIA983144:VIC983146 VRW983144:VRY983146 WBS983144:WBU983146 WLO983144:WLQ983146 C88:D91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7A5B-7257-4723-88ED-D94B479CD967}">
  <sheetPr>
    <pageSetUpPr fitToPage="1"/>
  </sheetPr>
  <dimension ref="A1:V264"/>
  <sheetViews>
    <sheetView tabSelected="1" zoomScale="70" zoomScaleNormal="70" workbookViewId="0">
      <selection activeCell="G14" sqref="G14"/>
    </sheetView>
  </sheetViews>
  <sheetFormatPr defaultColWidth="10.6640625" defaultRowHeight="15.6"/>
  <cols>
    <col min="1" max="1" width="51.88671875" style="336" customWidth="1"/>
    <col min="2" max="2" width="10.6640625" style="341"/>
    <col min="3" max="7" width="13.6640625" style="336" customWidth="1"/>
    <col min="8" max="9" width="14.6640625" style="336" customWidth="1"/>
    <col min="10" max="20" width="10.6640625" style="336"/>
    <col min="21" max="21" width="13.44140625" style="336" bestFit="1" customWidth="1"/>
    <col min="22" max="256" width="10.6640625" style="336"/>
    <col min="257" max="257" width="51.88671875" style="336" customWidth="1"/>
    <col min="258" max="258" width="10.6640625" style="336"/>
    <col min="259" max="263" width="13.6640625" style="336" customWidth="1"/>
    <col min="264" max="265" width="14.6640625" style="336" customWidth="1"/>
    <col min="266" max="276" width="10.6640625" style="336"/>
    <col min="277" max="277" width="13.44140625" style="336" bestFit="1" customWidth="1"/>
    <col min="278" max="512" width="10.6640625" style="336"/>
    <col min="513" max="513" width="51.88671875" style="336" customWidth="1"/>
    <col min="514" max="514" width="10.6640625" style="336"/>
    <col min="515" max="519" width="13.6640625" style="336" customWidth="1"/>
    <col min="520" max="521" width="14.6640625" style="336" customWidth="1"/>
    <col min="522" max="532" width="10.6640625" style="336"/>
    <col min="533" max="533" width="13.44140625" style="336" bestFit="1" customWidth="1"/>
    <col min="534" max="768" width="10.6640625" style="336"/>
    <col min="769" max="769" width="51.88671875" style="336" customWidth="1"/>
    <col min="770" max="770" width="10.6640625" style="336"/>
    <col min="771" max="775" width="13.6640625" style="336" customWidth="1"/>
    <col min="776" max="777" width="14.6640625" style="336" customWidth="1"/>
    <col min="778" max="788" width="10.6640625" style="336"/>
    <col min="789" max="789" width="13.44140625" style="336" bestFit="1" customWidth="1"/>
    <col min="790" max="1024" width="10.6640625" style="336"/>
    <col min="1025" max="1025" width="51.88671875" style="336" customWidth="1"/>
    <col min="1026" max="1026" width="10.6640625" style="336"/>
    <col min="1027" max="1031" width="13.6640625" style="336" customWidth="1"/>
    <col min="1032" max="1033" width="14.6640625" style="336" customWidth="1"/>
    <col min="1034" max="1044" width="10.6640625" style="336"/>
    <col min="1045" max="1045" width="13.44140625" style="336" bestFit="1" customWidth="1"/>
    <col min="1046" max="1280" width="10.6640625" style="336"/>
    <col min="1281" max="1281" width="51.88671875" style="336" customWidth="1"/>
    <col min="1282" max="1282" width="10.6640625" style="336"/>
    <col min="1283" max="1287" width="13.6640625" style="336" customWidth="1"/>
    <col min="1288" max="1289" width="14.6640625" style="336" customWidth="1"/>
    <col min="1290" max="1300" width="10.6640625" style="336"/>
    <col min="1301" max="1301" width="13.44140625" style="336" bestFit="1" customWidth="1"/>
    <col min="1302" max="1536" width="10.6640625" style="336"/>
    <col min="1537" max="1537" width="51.88671875" style="336" customWidth="1"/>
    <col min="1538" max="1538" width="10.6640625" style="336"/>
    <col min="1539" max="1543" width="13.6640625" style="336" customWidth="1"/>
    <col min="1544" max="1545" width="14.6640625" style="336" customWidth="1"/>
    <col min="1546" max="1556" width="10.6640625" style="336"/>
    <col min="1557" max="1557" width="13.44140625" style="336" bestFit="1" customWidth="1"/>
    <col min="1558" max="1792" width="10.6640625" style="336"/>
    <col min="1793" max="1793" width="51.88671875" style="336" customWidth="1"/>
    <col min="1794" max="1794" width="10.6640625" style="336"/>
    <col min="1795" max="1799" width="13.6640625" style="336" customWidth="1"/>
    <col min="1800" max="1801" width="14.6640625" style="336" customWidth="1"/>
    <col min="1802" max="1812" width="10.6640625" style="336"/>
    <col min="1813" max="1813" width="13.44140625" style="336" bestFit="1" customWidth="1"/>
    <col min="1814" max="2048" width="10.6640625" style="336"/>
    <col min="2049" max="2049" width="51.88671875" style="336" customWidth="1"/>
    <col min="2050" max="2050" width="10.6640625" style="336"/>
    <col min="2051" max="2055" width="13.6640625" style="336" customWidth="1"/>
    <col min="2056" max="2057" width="14.6640625" style="336" customWidth="1"/>
    <col min="2058" max="2068" width="10.6640625" style="336"/>
    <col min="2069" max="2069" width="13.44140625" style="336" bestFit="1" customWidth="1"/>
    <col min="2070" max="2304" width="10.6640625" style="336"/>
    <col min="2305" max="2305" width="51.88671875" style="336" customWidth="1"/>
    <col min="2306" max="2306" width="10.6640625" style="336"/>
    <col min="2307" max="2311" width="13.6640625" style="336" customWidth="1"/>
    <col min="2312" max="2313" width="14.6640625" style="336" customWidth="1"/>
    <col min="2314" max="2324" width="10.6640625" style="336"/>
    <col min="2325" max="2325" width="13.44140625" style="336" bestFit="1" customWidth="1"/>
    <col min="2326" max="2560" width="10.6640625" style="336"/>
    <col min="2561" max="2561" width="51.88671875" style="336" customWidth="1"/>
    <col min="2562" max="2562" width="10.6640625" style="336"/>
    <col min="2563" max="2567" width="13.6640625" style="336" customWidth="1"/>
    <col min="2568" max="2569" width="14.6640625" style="336" customWidth="1"/>
    <col min="2570" max="2580" width="10.6640625" style="336"/>
    <col min="2581" max="2581" width="13.44140625" style="336" bestFit="1" customWidth="1"/>
    <col min="2582" max="2816" width="10.6640625" style="336"/>
    <col min="2817" max="2817" width="51.88671875" style="336" customWidth="1"/>
    <col min="2818" max="2818" width="10.6640625" style="336"/>
    <col min="2819" max="2823" width="13.6640625" style="336" customWidth="1"/>
    <col min="2824" max="2825" width="14.6640625" style="336" customWidth="1"/>
    <col min="2826" max="2836" width="10.6640625" style="336"/>
    <col min="2837" max="2837" width="13.44140625" style="336" bestFit="1" customWidth="1"/>
    <col min="2838" max="3072" width="10.6640625" style="336"/>
    <col min="3073" max="3073" width="51.88671875" style="336" customWidth="1"/>
    <col min="3074" max="3074" width="10.6640625" style="336"/>
    <col min="3075" max="3079" width="13.6640625" style="336" customWidth="1"/>
    <col min="3080" max="3081" width="14.6640625" style="336" customWidth="1"/>
    <col min="3082" max="3092" width="10.6640625" style="336"/>
    <col min="3093" max="3093" width="13.44140625" style="336" bestFit="1" customWidth="1"/>
    <col min="3094" max="3328" width="10.6640625" style="336"/>
    <col min="3329" max="3329" width="51.88671875" style="336" customWidth="1"/>
    <col min="3330" max="3330" width="10.6640625" style="336"/>
    <col min="3331" max="3335" width="13.6640625" style="336" customWidth="1"/>
    <col min="3336" max="3337" width="14.6640625" style="336" customWidth="1"/>
    <col min="3338" max="3348" width="10.6640625" style="336"/>
    <col min="3349" max="3349" width="13.44140625" style="336" bestFit="1" customWidth="1"/>
    <col min="3350" max="3584" width="10.6640625" style="336"/>
    <col min="3585" max="3585" width="51.88671875" style="336" customWidth="1"/>
    <col min="3586" max="3586" width="10.6640625" style="336"/>
    <col min="3587" max="3591" width="13.6640625" style="336" customWidth="1"/>
    <col min="3592" max="3593" width="14.6640625" style="336" customWidth="1"/>
    <col min="3594" max="3604" width="10.6640625" style="336"/>
    <col min="3605" max="3605" width="13.44140625" style="336" bestFit="1" customWidth="1"/>
    <col min="3606" max="3840" width="10.6640625" style="336"/>
    <col min="3841" max="3841" width="51.88671875" style="336" customWidth="1"/>
    <col min="3842" max="3842" width="10.6640625" style="336"/>
    <col min="3843" max="3847" width="13.6640625" style="336" customWidth="1"/>
    <col min="3848" max="3849" width="14.6640625" style="336" customWidth="1"/>
    <col min="3850" max="3860" width="10.6640625" style="336"/>
    <col min="3861" max="3861" width="13.44140625" style="336" bestFit="1" customWidth="1"/>
    <col min="3862" max="4096" width="10.6640625" style="336"/>
    <col min="4097" max="4097" width="51.88671875" style="336" customWidth="1"/>
    <col min="4098" max="4098" width="10.6640625" style="336"/>
    <col min="4099" max="4103" width="13.6640625" style="336" customWidth="1"/>
    <col min="4104" max="4105" width="14.6640625" style="336" customWidth="1"/>
    <col min="4106" max="4116" width="10.6640625" style="336"/>
    <col min="4117" max="4117" width="13.44140625" style="336" bestFit="1" customWidth="1"/>
    <col min="4118" max="4352" width="10.6640625" style="336"/>
    <col min="4353" max="4353" width="51.88671875" style="336" customWidth="1"/>
    <col min="4354" max="4354" width="10.6640625" style="336"/>
    <col min="4355" max="4359" width="13.6640625" style="336" customWidth="1"/>
    <col min="4360" max="4361" width="14.6640625" style="336" customWidth="1"/>
    <col min="4362" max="4372" width="10.6640625" style="336"/>
    <col min="4373" max="4373" width="13.44140625" style="336" bestFit="1" customWidth="1"/>
    <col min="4374" max="4608" width="10.6640625" style="336"/>
    <col min="4609" max="4609" width="51.88671875" style="336" customWidth="1"/>
    <col min="4610" max="4610" width="10.6640625" style="336"/>
    <col min="4611" max="4615" width="13.6640625" style="336" customWidth="1"/>
    <col min="4616" max="4617" width="14.6640625" style="336" customWidth="1"/>
    <col min="4618" max="4628" width="10.6640625" style="336"/>
    <col min="4629" max="4629" width="13.44140625" style="336" bestFit="1" customWidth="1"/>
    <col min="4630" max="4864" width="10.6640625" style="336"/>
    <col min="4865" max="4865" width="51.88671875" style="336" customWidth="1"/>
    <col min="4866" max="4866" width="10.6640625" style="336"/>
    <col min="4867" max="4871" width="13.6640625" style="336" customWidth="1"/>
    <col min="4872" max="4873" width="14.6640625" style="336" customWidth="1"/>
    <col min="4874" max="4884" width="10.6640625" style="336"/>
    <col min="4885" max="4885" width="13.44140625" style="336" bestFit="1" customWidth="1"/>
    <col min="4886" max="5120" width="10.6640625" style="336"/>
    <col min="5121" max="5121" width="51.88671875" style="336" customWidth="1"/>
    <col min="5122" max="5122" width="10.6640625" style="336"/>
    <col min="5123" max="5127" width="13.6640625" style="336" customWidth="1"/>
    <col min="5128" max="5129" width="14.6640625" style="336" customWidth="1"/>
    <col min="5130" max="5140" width="10.6640625" style="336"/>
    <col min="5141" max="5141" width="13.44140625" style="336" bestFit="1" customWidth="1"/>
    <col min="5142" max="5376" width="10.6640625" style="336"/>
    <col min="5377" max="5377" width="51.88671875" style="336" customWidth="1"/>
    <col min="5378" max="5378" width="10.6640625" style="336"/>
    <col min="5379" max="5383" width="13.6640625" style="336" customWidth="1"/>
    <col min="5384" max="5385" width="14.6640625" style="336" customWidth="1"/>
    <col min="5386" max="5396" width="10.6640625" style="336"/>
    <col min="5397" max="5397" width="13.44140625" style="336" bestFit="1" customWidth="1"/>
    <col min="5398" max="5632" width="10.6640625" style="336"/>
    <col min="5633" max="5633" width="51.88671875" style="336" customWidth="1"/>
    <col min="5634" max="5634" width="10.6640625" style="336"/>
    <col min="5635" max="5639" width="13.6640625" style="336" customWidth="1"/>
    <col min="5640" max="5641" width="14.6640625" style="336" customWidth="1"/>
    <col min="5642" max="5652" width="10.6640625" style="336"/>
    <col min="5653" max="5653" width="13.44140625" style="336" bestFit="1" customWidth="1"/>
    <col min="5654" max="5888" width="10.6640625" style="336"/>
    <col min="5889" max="5889" width="51.88671875" style="336" customWidth="1"/>
    <col min="5890" max="5890" width="10.6640625" style="336"/>
    <col min="5891" max="5895" width="13.6640625" style="336" customWidth="1"/>
    <col min="5896" max="5897" width="14.6640625" style="336" customWidth="1"/>
    <col min="5898" max="5908" width="10.6640625" style="336"/>
    <col min="5909" max="5909" width="13.44140625" style="336" bestFit="1" customWidth="1"/>
    <col min="5910" max="6144" width="10.6640625" style="336"/>
    <col min="6145" max="6145" width="51.88671875" style="336" customWidth="1"/>
    <col min="6146" max="6146" width="10.6640625" style="336"/>
    <col min="6147" max="6151" width="13.6640625" style="336" customWidth="1"/>
    <col min="6152" max="6153" width="14.6640625" style="336" customWidth="1"/>
    <col min="6154" max="6164" width="10.6640625" style="336"/>
    <col min="6165" max="6165" width="13.44140625" style="336" bestFit="1" customWidth="1"/>
    <col min="6166" max="6400" width="10.6640625" style="336"/>
    <col min="6401" max="6401" width="51.88671875" style="336" customWidth="1"/>
    <col min="6402" max="6402" width="10.6640625" style="336"/>
    <col min="6403" max="6407" width="13.6640625" style="336" customWidth="1"/>
    <col min="6408" max="6409" width="14.6640625" style="336" customWidth="1"/>
    <col min="6410" max="6420" width="10.6640625" style="336"/>
    <col min="6421" max="6421" width="13.44140625" style="336" bestFit="1" customWidth="1"/>
    <col min="6422" max="6656" width="10.6640625" style="336"/>
    <col min="6657" max="6657" width="51.88671875" style="336" customWidth="1"/>
    <col min="6658" max="6658" width="10.6640625" style="336"/>
    <col min="6659" max="6663" width="13.6640625" style="336" customWidth="1"/>
    <col min="6664" max="6665" width="14.6640625" style="336" customWidth="1"/>
    <col min="6666" max="6676" width="10.6640625" style="336"/>
    <col min="6677" max="6677" width="13.44140625" style="336" bestFit="1" customWidth="1"/>
    <col min="6678" max="6912" width="10.6640625" style="336"/>
    <col min="6913" max="6913" width="51.88671875" style="336" customWidth="1"/>
    <col min="6914" max="6914" width="10.6640625" style="336"/>
    <col min="6915" max="6919" width="13.6640625" style="336" customWidth="1"/>
    <col min="6920" max="6921" width="14.6640625" style="336" customWidth="1"/>
    <col min="6922" max="6932" width="10.6640625" style="336"/>
    <col min="6933" max="6933" width="13.44140625" style="336" bestFit="1" customWidth="1"/>
    <col min="6934" max="7168" width="10.6640625" style="336"/>
    <col min="7169" max="7169" width="51.88671875" style="336" customWidth="1"/>
    <col min="7170" max="7170" width="10.6640625" style="336"/>
    <col min="7171" max="7175" width="13.6640625" style="336" customWidth="1"/>
    <col min="7176" max="7177" width="14.6640625" style="336" customWidth="1"/>
    <col min="7178" max="7188" width="10.6640625" style="336"/>
    <col min="7189" max="7189" width="13.44140625" style="336" bestFit="1" customWidth="1"/>
    <col min="7190" max="7424" width="10.6640625" style="336"/>
    <col min="7425" max="7425" width="51.88671875" style="336" customWidth="1"/>
    <col min="7426" max="7426" width="10.6640625" style="336"/>
    <col min="7427" max="7431" width="13.6640625" style="336" customWidth="1"/>
    <col min="7432" max="7433" width="14.6640625" style="336" customWidth="1"/>
    <col min="7434" max="7444" width="10.6640625" style="336"/>
    <col min="7445" max="7445" width="13.44140625" style="336" bestFit="1" customWidth="1"/>
    <col min="7446" max="7680" width="10.6640625" style="336"/>
    <col min="7681" max="7681" width="51.88671875" style="336" customWidth="1"/>
    <col min="7682" max="7682" width="10.6640625" style="336"/>
    <col min="7683" max="7687" width="13.6640625" style="336" customWidth="1"/>
    <col min="7688" max="7689" width="14.6640625" style="336" customWidth="1"/>
    <col min="7690" max="7700" width="10.6640625" style="336"/>
    <col min="7701" max="7701" width="13.44140625" style="336" bestFit="1" customWidth="1"/>
    <col min="7702" max="7936" width="10.6640625" style="336"/>
    <col min="7937" max="7937" width="51.88671875" style="336" customWidth="1"/>
    <col min="7938" max="7938" width="10.6640625" style="336"/>
    <col min="7939" max="7943" width="13.6640625" style="336" customWidth="1"/>
    <col min="7944" max="7945" width="14.6640625" style="336" customWidth="1"/>
    <col min="7946" max="7956" width="10.6640625" style="336"/>
    <col min="7957" max="7957" width="13.44140625" style="336" bestFit="1" customWidth="1"/>
    <col min="7958" max="8192" width="10.6640625" style="336"/>
    <col min="8193" max="8193" width="51.88671875" style="336" customWidth="1"/>
    <col min="8194" max="8194" width="10.6640625" style="336"/>
    <col min="8195" max="8199" width="13.6640625" style="336" customWidth="1"/>
    <col min="8200" max="8201" width="14.6640625" style="336" customWidth="1"/>
    <col min="8202" max="8212" width="10.6640625" style="336"/>
    <col min="8213" max="8213" width="13.44140625" style="336" bestFit="1" customWidth="1"/>
    <col min="8214" max="8448" width="10.6640625" style="336"/>
    <col min="8449" max="8449" width="51.88671875" style="336" customWidth="1"/>
    <col min="8450" max="8450" width="10.6640625" style="336"/>
    <col min="8451" max="8455" width="13.6640625" style="336" customWidth="1"/>
    <col min="8456" max="8457" width="14.6640625" style="336" customWidth="1"/>
    <col min="8458" max="8468" width="10.6640625" style="336"/>
    <col min="8469" max="8469" width="13.44140625" style="336" bestFit="1" customWidth="1"/>
    <col min="8470" max="8704" width="10.6640625" style="336"/>
    <col min="8705" max="8705" width="51.88671875" style="336" customWidth="1"/>
    <col min="8706" max="8706" width="10.6640625" style="336"/>
    <col min="8707" max="8711" width="13.6640625" style="336" customWidth="1"/>
    <col min="8712" max="8713" width="14.6640625" style="336" customWidth="1"/>
    <col min="8714" max="8724" width="10.6640625" style="336"/>
    <col min="8725" max="8725" width="13.44140625" style="336" bestFit="1" customWidth="1"/>
    <col min="8726" max="8960" width="10.6640625" style="336"/>
    <col min="8961" max="8961" width="51.88671875" style="336" customWidth="1"/>
    <col min="8962" max="8962" width="10.6640625" style="336"/>
    <col min="8963" max="8967" width="13.6640625" style="336" customWidth="1"/>
    <col min="8968" max="8969" width="14.6640625" style="336" customWidth="1"/>
    <col min="8970" max="8980" width="10.6640625" style="336"/>
    <col min="8981" max="8981" width="13.44140625" style="336" bestFit="1" customWidth="1"/>
    <col min="8982" max="9216" width="10.6640625" style="336"/>
    <col min="9217" max="9217" width="51.88671875" style="336" customWidth="1"/>
    <col min="9218" max="9218" width="10.6640625" style="336"/>
    <col min="9219" max="9223" width="13.6640625" style="336" customWidth="1"/>
    <col min="9224" max="9225" width="14.6640625" style="336" customWidth="1"/>
    <col min="9226" max="9236" width="10.6640625" style="336"/>
    <col min="9237" max="9237" width="13.44140625" style="336" bestFit="1" customWidth="1"/>
    <col min="9238" max="9472" width="10.6640625" style="336"/>
    <col min="9473" max="9473" width="51.88671875" style="336" customWidth="1"/>
    <col min="9474" max="9474" width="10.6640625" style="336"/>
    <col min="9475" max="9479" width="13.6640625" style="336" customWidth="1"/>
    <col min="9480" max="9481" width="14.6640625" style="336" customWidth="1"/>
    <col min="9482" max="9492" width="10.6640625" style="336"/>
    <col min="9493" max="9493" width="13.44140625" style="336" bestFit="1" customWidth="1"/>
    <col min="9494" max="9728" width="10.6640625" style="336"/>
    <col min="9729" max="9729" width="51.88671875" style="336" customWidth="1"/>
    <col min="9730" max="9730" width="10.6640625" style="336"/>
    <col min="9731" max="9735" width="13.6640625" style="336" customWidth="1"/>
    <col min="9736" max="9737" width="14.6640625" style="336" customWidth="1"/>
    <col min="9738" max="9748" width="10.6640625" style="336"/>
    <col min="9749" max="9749" width="13.44140625" style="336" bestFit="1" customWidth="1"/>
    <col min="9750" max="9984" width="10.6640625" style="336"/>
    <col min="9985" max="9985" width="51.88671875" style="336" customWidth="1"/>
    <col min="9986" max="9986" width="10.6640625" style="336"/>
    <col min="9987" max="9991" width="13.6640625" style="336" customWidth="1"/>
    <col min="9992" max="9993" width="14.6640625" style="336" customWidth="1"/>
    <col min="9994" max="10004" width="10.6640625" style="336"/>
    <col min="10005" max="10005" width="13.44140625" style="336" bestFit="1" customWidth="1"/>
    <col min="10006" max="10240" width="10.6640625" style="336"/>
    <col min="10241" max="10241" width="51.88671875" style="336" customWidth="1"/>
    <col min="10242" max="10242" width="10.6640625" style="336"/>
    <col min="10243" max="10247" width="13.6640625" style="336" customWidth="1"/>
    <col min="10248" max="10249" width="14.6640625" style="336" customWidth="1"/>
    <col min="10250" max="10260" width="10.6640625" style="336"/>
    <col min="10261" max="10261" width="13.44140625" style="336" bestFit="1" customWidth="1"/>
    <col min="10262" max="10496" width="10.6640625" style="336"/>
    <col min="10497" max="10497" width="51.88671875" style="336" customWidth="1"/>
    <col min="10498" max="10498" width="10.6640625" style="336"/>
    <col min="10499" max="10503" width="13.6640625" style="336" customWidth="1"/>
    <col min="10504" max="10505" width="14.6640625" style="336" customWidth="1"/>
    <col min="10506" max="10516" width="10.6640625" style="336"/>
    <col min="10517" max="10517" width="13.44140625" style="336" bestFit="1" customWidth="1"/>
    <col min="10518" max="10752" width="10.6640625" style="336"/>
    <col min="10753" max="10753" width="51.88671875" style="336" customWidth="1"/>
    <col min="10754" max="10754" width="10.6640625" style="336"/>
    <col min="10755" max="10759" width="13.6640625" style="336" customWidth="1"/>
    <col min="10760" max="10761" width="14.6640625" style="336" customWidth="1"/>
    <col min="10762" max="10772" width="10.6640625" style="336"/>
    <col min="10773" max="10773" width="13.44140625" style="336" bestFit="1" customWidth="1"/>
    <col min="10774" max="11008" width="10.6640625" style="336"/>
    <col min="11009" max="11009" width="51.88671875" style="336" customWidth="1"/>
    <col min="11010" max="11010" width="10.6640625" style="336"/>
    <col min="11011" max="11015" width="13.6640625" style="336" customWidth="1"/>
    <col min="11016" max="11017" width="14.6640625" style="336" customWidth="1"/>
    <col min="11018" max="11028" width="10.6640625" style="336"/>
    <col min="11029" max="11029" width="13.44140625" style="336" bestFit="1" customWidth="1"/>
    <col min="11030" max="11264" width="10.6640625" style="336"/>
    <col min="11265" max="11265" width="51.88671875" style="336" customWidth="1"/>
    <col min="11266" max="11266" width="10.6640625" style="336"/>
    <col min="11267" max="11271" width="13.6640625" style="336" customWidth="1"/>
    <col min="11272" max="11273" width="14.6640625" style="336" customWidth="1"/>
    <col min="11274" max="11284" width="10.6640625" style="336"/>
    <col min="11285" max="11285" width="13.44140625" style="336" bestFit="1" customWidth="1"/>
    <col min="11286" max="11520" width="10.6640625" style="336"/>
    <col min="11521" max="11521" width="51.88671875" style="336" customWidth="1"/>
    <col min="11522" max="11522" width="10.6640625" style="336"/>
    <col min="11523" max="11527" width="13.6640625" style="336" customWidth="1"/>
    <col min="11528" max="11529" width="14.6640625" style="336" customWidth="1"/>
    <col min="11530" max="11540" width="10.6640625" style="336"/>
    <col min="11541" max="11541" width="13.44140625" style="336" bestFit="1" customWidth="1"/>
    <col min="11542" max="11776" width="10.6640625" style="336"/>
    <col min="11777" max="11777" width="51.88671875" style="336" customWidth="1"/>
    <col min="11778" max="11778" width="10.6640625" style="336"/>
    <col min="11779" max="11783" width="13.6640625" style="336" customWidth="1"/>
    <col min="11784" max="11785" width="14.6640625" style="336" customWidth="1"/>
    <col min="11786" max="11796" width="10.6640625" style="336"/>
    <col min="11797" max="11797" width="13.44140625" style="336" bestFit="1" customWidth="1"/>
    <col min="11798" max="12032" width="10.6640625" style="336"/>
    <col min="12033" max="12033" width="51.88671875" style="336" customWidth="1"/>
    <col min="12034" max="12034" width="10.6640625" style="336"/>
    <col min="12035" max="12039" width="13.6640625" style="336" customWidth="1"/>
    <col min="12040" max="12041" width="14.6640625" style="336" customWidth="1"/>
    <col min="12042" max="12052" width="10.6640625" style="336"/>
    <col min="12053" max="12053" width="13.44140625" style="336" bestFit="1" customWidth="1"/>
    <col min="12054" max="12288" width="10.6640625" style="336"/>
    <col min="12289" max="12289" width="51.88671875" style="336" customWidth="1"/>
    <col min="12290" max="12290" width="10.6640625" style="336"/>
    <col min="12291" max="12295" width="13.6640625" style="336" customWidth="1"/>
    <col min="12296" max="12297" width="14.6640625" style="336" customWidth="1"/>
    <col min="12298" max="12308" width="10.6640625" style="336"/>
    <col min="12309" max="12309" width="13.44140625" style="336" bestFit="1" customWidth="1"/>
    <col min="12310" max="12544" width="10.6640625" style="336"/>
    <col min="12545" max="12545" width="51.88671875" style="336" customWidth="1"/>
    <col min="12546" max="12546" width="10.6640625" style="336"/>
    <col min="12547" max="12551" width="13.6640625" style="336" customWidth="1"/>
    <col min="12552" max="12553" width="14.6640625" style="336" customWidth="1"/>
    <col min="12554" max="12564" width="10.6640625" style="336"/>
    <col min="12565" max="12565" width="13.44140625" style="336" bestFit="1" customWidth="1"/>
    <col min="12566" max="12800" width="10.6640625" style="336"/>
    <col min="12801" max="12801" width="51.88671875" style="336" customWidth="1"/>
    <col min="12802" max="12802" width="10.6640625" style="336"/>
    <col min="12803" max="12807" width="13.6640625" style="336" customWidth="1"/>
    <col min="12808" max="12809" width="14.6640625" style="336" customWidth="1"/>
    <col min="12810" max="12820" width="10.6640625" style="336"/>
    <col min="12821" max="12821" width="13.44140625" style="336" bestFit="1" customWidth="1"/>
    <col min="12822" max="13056" width="10.6640625" style="336"/>
    <col min="13057" max="13057" width="51.88671875" style="336" customWidth="1"/>
    <col min="13058" max="13058" width="10.6640625" style="336"/>
    <col min="13059" max="13063" width="13.6640625" style="336" customWidth="1"/>
    <col min="13064" max="13065" width="14.6640625" style="336" customWidth="1"/>
    <col min="13066" max="13076" width="10.6640625" style="336"/>
    <col min="13077" max="13077" width="13.44140625" style="336" bestFit="1" customWidth="1"/>
    <col min="13078" max="13312" width="10.6640625" style="336"/>
    <col min="13313" max="13313" width="51.88671875" style="336" customWidth="1"/>
    <col min="13314" max="13314" width="10.6640625" style="336"/>
    <col min="13315" max="13319" width="13.6640625" style="336" customWidth="1"/>
    <col min="13320" max="13321" width="14.6640625" style="336" customWidth="1"/>
    <col min="13322" max="13332" width="10.6640625" style="336"/>
    <col min="13333" max="13333" width="13.44140625" style="336" bestFit="1" customWidth="1"/>
    <col min="13334" max="13568" width="10.6640625" style="336"/>
    <col min="13569" max="13569" width="51.88671875" style="336" customWidth="1"/>
    <col min="13570" max="13570" width="10.6640625" style="336"/>
    <col min="13571" max="13575" width="13.6640625" style="336" customWidth="1"/>
    <col min="13576" max="13577" width="14.6640625" style="336" customWidth="1"/>
    <col min="13578" max="13588" width="10.6640625" style="336"/>
    <col min="13589" max="13589" width="13.44140625" style="336" bestFit="1" customWidth="1"/>
    <col min="13590" max="13824" width="10.6640625" style="336"/>
    <col min="13825" max="13825" width="51.88671875" style="336" customWidth="1"/>
    <col min="13826" max="13826" width="10.6640625" style="336"/>
    <col min="13827" max="13831" width="13.6640625" style="336" customWidth="1"/>
    <col min="13832" max="13833" width="14.6640625" style="336" customWidth="1"/>
    <col min="13834" max="13844" width="10.6640625" style="336"/>
    <col min="13845" max="13845" width="13.44140625" style="336" bestFit="1" customWidth="1"/>
    <col min="13846" max="14080" width="10.6640625" style="336"/>
    <col min="14081" max="14081" width="51.88671875" style="336" customWidth="1"/>
    <col min="14082" max="14082" width="10.6640625" style="336"/>
    <col min="14083" max="14087" width="13.6640625" style="336" customWidth="1"/>
    <col min="14088" max="14089" width="14.6640625" style="336" customWidth="1"/>
    <col min="14090" max="14100" width="10.6640625" style="336"/>
    <col min="14101" max="14101" width="13.44140625" style="336" bestFit="1" customWidth="1"/>
    <col min="14102" max="14336" width="10.6640625" style="336"/>
    <col min="14337" max="14337" width="51.88671875" style="336" customWidth="1"/>
    <col min="14338" max="14338" width="10.6640625" style="336"/>
    <col min="14339" max="14343" width="13.6640625" style="336" customWidth="1"/>
    <col min="14344" max="14345" width="14.6640625" style="336" customWidth="1"/>
    <col min="14346" max="14356" width="10.6640625" style="336"/>
    <col min="14357" max="14357" width="13.44140625" style="336" bestFit="1" customWidth="1"/>
    <col min="14358" max="14592" width="10.6640625" style="336"/>
    <col min="14593" max="14593" width="51.88671875" style="336" customWidth="1"/>
    <col min="14594" max="14594" width="10.6640625" style="336"/>
    <col min="14595" max="14599" width="13.6640625" style="336" customWidth="1"/>
    <col min="14600" max="14601" width="14.6640625" style="336" customWidth="1"/>
    <col min="14602" max="14612" width="10.6640625" style="336"/>
    <col min="14613" max="14613" width="13.44140625" style="336" bestFit="1" customWidth="1"/>
    <col min="14614" max="14848" width="10.6640625" style="336"/>
    <col min="14849" max="14849" width="51.88671875" style="336" customWidth="1"/>
    <col min="14850" max="14850" width="10.6640625" style="336"/>
    <col min="14851" max="14855" width="13.6640625" style="336" customWidth="1"/>
    <col min="14856" max="14857" width="14.6640625" style="336" customWidth="1"/>
    <col min="14858" max="14868" width="10.6640625" style="336"/>
    <col min="14869" max="14869" width="13.44140625" style="336" bestFit="1" customWidth="1"/>
    <col min="14870" max="15104" width="10.6640625" style="336"/>
    <col min="15105" max="15105" width="51.88671875" style="336" customWidth="1"/>
    <col min="15106" max="15106" width="10.6640625" style="336"/>
    <col min="15107" max="15111" width="13.6640625" style="336" customWidth="1"/>
    <col min="15112" max="15113" width="14.6640625" style="336" customWidth="1"/>
    <col min="15114" max="15124" width="10.6640625" style="336"/>
    <col min="15125" max="15125" width="13.44140625" style="336" bestFit="1" customWidth="1"/>
    <col min="15126" max="15360" width="10.6640625" style="336"/>
    <col min="15361" max="15361" width="51.88671875" style="336" customWidth="1"/>
    <col min="15362" max="15362" width="10.6640625" style="336"/>
    <col min="15363" max="15367" width="13.6640625" style="336" customWidth="1"/>
    <col min="15368" max="15369" width="14.6640625" style="336" customWidth="1"/>
    <col min="15370" max="15380" width="10.6640625" style="336"/>
    <col min="15381" max="15381" width="13.44140625" style="336" bestFit="1" customWidth="1"/>
    <col min="15382" max="15616" width="10.6640625" style="336"/>
    <col min="15617" max="15617" width="51.88671875" style="336" customWidth="1"/>
    <col min="15618" max="15618" width="10.6640625" style="336"/>
    <col min="15619" max="15623" width="13.6640625" style="336" customWidth="1"/>
    <col min="15624" max="15625" width="14.6640625" style="336" customWidth="1"/>
    <col min="15626" max="15636" width="10.6640625" style="336"/>
    <col min="15637" max="15637" width="13.44140625" style="336" bestFit="1" customWidth="1"/>
    <col min="15638" max="15872" width="10.6640625" style="336"/>
    <col min="15873" max="15873" width="51.88671875" style="336" customWidth="1"/>
    <col min="15874" max="15874" width="10.6640625" style="336"/>
    <col min="15875" max="15879" width="13.6640625" style="336" customWidth="1"/>
    <col min="15880" max="15881" width="14.6640625" style="336" customWidth="1"/>
    <col min="15882" max="15892" width="10.6640625" style="336"/>
    <col min="15893" max="15893" width="13.44140625" style="336" bestFit="1" customWidth="1"/>
    <col min="15894" max="16128" width="10.6640625" style="336"/>
    <col min="16129" max="16129" width="51.88671875" style="336" customWidth="1"/>
    <col min="16130" max="16130" width="10.6640625" style="336"/>
    <col min="16131" max="16135" width="13.6640625" style="336" customWidth="1"/>
    <col min="16136" max="16137" width="14.6640625" style="336" customWidth="1"/>
    <col min="16138" max="16148" width="10.6640625" style="336"/>
    <col min="16149" max="16149" width="13.44140625" style="336" bestFit="1" customWidth="1"/>
    <col min="16150" max="16384" width="10.6640625" style="336"/>
  </cols>
  <sheetData>
    <row r="1" spans="1:22">
      <c r="A1" s="23" t="s">
        <v>778</v>
      </c>
      <c r="B1" s="23"/>
      <c r="C1" s="23"/>
      <c r="D1" s="23"/>
      <c r="E1" s="24"/>
      <c r="F1" s="24"/>
      <c r="G1" s="24"/>
      <c r="H1" s="24"/>
      <c r="I1" s="24"/>
      <c r="J1" s="24"/>
      <c r="K1" s="24"/>
      <c r="L1" s="24"/>
      <c r="M1" s="24"/>
      <c r="N1" s="24"/>
      <c r="O1" s="24"/>
      <c r="P1" s="24"/>
      <c r="Q1" s="24"/>
      <c r="R1" s="24"/>
      <c r="S1" s="501"/>
      <c r="T1" s="24"/>
      <c r="U1" s="24"/>
      <c r="V1" s="24"/>
    </row>
    <row r="2" spans="1:22">
      <c r="A2" s="335"/>
      <c r="B2" s="23"/>
      <c r="C2" s="23"/>
      <c r="D2" s="23"/>
      <c r="E2" s="24"/>
      <c r="F2" s="24"/>
      <c r="G2" s="24"/>
      <c r="H2" s="24"/>
      <c r="I2" s="24"/>
      <c r="J2" s="24"/>
      <c r="K2" s="24"/>
      <c r="L2" s="24"/>
      <c r="M2" s="24"/>
      <c r="N2" s="24"/>
      <c r="O2" s="24"/>
      <c r="P2" s="24"/>
      <c r="Q2" s="24"/>
      <c r="R2" s="24"/>
      <c r="S2" s="501"/>
      <c r="T2" s="24"/>
      <c r="U2" s="24"/>
      <c r="V2" s="24"/>
    </row>
    <row r="3" spans="1:22">
      <c r="A3" s="27" t="str">
        <f>CF!A4</f>
        <v>ALLTERCO JSCo</v>
      </c>
      <c r="B3" s="23"/>
      <c r="C3" s="23"/>
      <c r="D3" s="23"/>
      <c r="E3" s="24"/>
      <c r="F3" s="24"/>
      <c r="G3" s="24"/>
      <c r="H3" s="24"/>
      <c r="I3" s="24"/>
      <c r="J3" s="24"/>
      <c r="K3" s="24"/>
      <c r="L3" s="24"/>
      <c r="M3" s="24"/>
      <c r="N3" s="24"/>
      <c r="O3" s="24"/>
      <c r="P3" s="24"/>
      <c r="Q3" s="24"/>
      <c r="R3" s="24"/>
      <c r="S3" s="24"/>
      <c r="V3" s="24"/>
    </row>
    <row r="4" spans="1:22">
      <c r="A4" s="27" t="str">
        <f>CF!A5</f>
        <v>UIC 201047670</v>
      </c>
      <c r="B4" s="502"/>
      <c r="C4" s="339"/>
      <c r="D4" s="339"/>
      <c r="E4" s="25"/>
      <c r="F4" s="25"/>
      <c r="G4" s="147"/>
      <c r="H4" s="141"/>
      <c r="I4" s="25"/>
      <c r="J4" s="25"/>
      <c r="K4" s="25"/>
      <c r="L4" s="25"/>
      <c r="M4" s="25"/>
      <c r="N4" s="25"/>
      <c r="O4" s="25"/>
      <c r="P4" s="25"/>
      <c r="Q4" s="25"/>
      <c r="R4" s="25"/>
      <c r="S4" s="25"/>
      <c r="V4" s="24"/>
    </row>
    <row r="5" spans="1:22">
      <c r="A5" s="541">
        <f>General!B10</f>
        <v>45382</v>
      </c>
      <c r="B5" s="23"/>
      <c r="C5" s="23"/>
      <c r="D5" s="23"/>
      <c r="E5" s="503"/>
      <c r="F5" s="503"/>
      <c r="G5" s="147"/>
      <c r="H5" s="504"/>
      <c r="I5" s="503"/>
      <c r="J5" s="503"/>
      <c r="K5" s="503"/>
      <c r="L5" s="503"/>
      <c r="M5" s="503"/>
      <c r="N5" s="503"/>
      <c r="O5" s="503"/>
      <c r="P5" s="503"/>
      <c r="Q5" s="503"/>
      <c r="R5" s="501"/>
      <c r="S5" s="25"/>
      <c r="V5" s="503"/>
    </row>
    <row r="6" spans="1:22">
      <c r="G6" s="147"/>
      <c r="H6" s="505"/>
    </row>
    <row r="7" spans="1:22" ht="16.2" thickBot="1">
      <c r="I7" s="33" t="s">
        <v>266</v>
      </c>
    </row>
    <row r="8" spans="1:22" s="340" customFormat="1" ht="21" customHeight="1">
      <c r="A8" s="608"/>
      <c r="B8" s="610" t="s">
        <v>392</v>
      </c>
      <c r="C8" s="506" t="s">
        <v>779</v>
      </c>
      <c r="D8" s="506"/>
      <c r="E8" s="506"/>
      <c r="F8" s="506" t="s">
        <v>783</v>
      </c>
      <c r="G8" s="506"/>
      <c r="H8" s="506"/>
      <c r="I8" s="507"/>
    </row>
    <row r="9" spans="1:22" s="340" customFormat="1" ht="24" customHeight="1">
      <c r="A9" s="609"/>
      <c r="B9" s="611"/>
      <c r="C9" s="612" t="s">
        <v>780</v>
      </c>
      <c r="D9" s="612" t="s">
        <v>781</v>
      </c>
      <c r="E9" s="612" t="s">
        <v>782</v>
      </c>
      <c r="F9" s="612" t="s">
        <v>784</v>
      </c>
      <c r="G9" s="508" t="s">
        <v>785</v>
      </c>
      <c r="H9" s="508"/>
      <c r="I9" s="605" t="s">
        <v>786</v>
      </c>
    </row>
    <row r="10" spans="1:22" s="340" customFormat="1" ht="24" customHeight="1">
      <c r="A10" s="609"/>
      <c r="B10" s="611"/>
      <c r="C10" s="612"/>
      <c r="D10" s="612"/>
      <c r="E10" s="612"/>
      <c r="F10" s="612"/>
      <c r="G10" s="509" t="s">
        <v>503</v>
      </c>
      <c r="H10" s="509" t="s">
        <v>504</v>
      </c>
      <c r="I10" s="605"/>
    </row>
    <row r="11" spans="1:22" ht="31.8" thickBot="1">
      <c r="A11" s="510" t="s">
        <v>528</v>
      </c>
      <c r="B11" s="511" t="s">
        <v>810</v>
      </c>
      <c r="C11" s="512">
        <v>1</v>
      </c>
      <c r="D11" s="512">
        <v>2</v>
      </c>
      <c r="E11" s="512">
        <v>3</v>
      </c>
      <c r="F11" s="512">
        <v>4</v>
      </c>
      <c r="G11" s="512">
        <v>5</v>
      </c>
      <c r="H11" s="512">
        <v>6</v>
      </c>
      <c r="I11" s="513">
        <v>7</v>
      </c>
    </row>
    <row r="12" spans="1:22">
      <c r="A12" s="514" t="s">
        <v>787</v>
      </c>
      <c r="B12" s="515"/>
      <c r="C12" s="516"/>
      <c r="D12" s="516"/>
      <c r="E12" s="516"/>
      <c r="F12" s="516"/>
      <c r="G12" s="516"/>
      <c r="H12" s="516"/>
      <c r="I12" s="517"/>
    </row>
    <row r="13" spans="1:22">
      <c r="A13" s="518" t="s">
        <v>788</v>
      </c>
      <c r="B13" s="519" t="s">
        <v>655</v>
      </c>
      <c r="C13" s="520"/>
      <c r="D13" s="520"/>
      <c r="E13" s="520"/>
      <c r="F13" s="520">
        <v>403</v>
      </c>
      <c r="G13" s="520">
        <v>5</v>
      </c>
      <c r="H13" s="520"/>
      <c r="I13" s="521">
        <f>F13+G13-H13</f>
        <v>408</v>
      </c>
    </row>
    <row r="14" spans="1:22" ht="46.8">
      <c r="A14" s="518" t="s">
        <v>789</v>
      </c>
      <c r="B14" s="519" t="s">
        <v>811</v>
      </c>
      <c r="C14" s="520"/>
      <c r="D14" s="520"/>
      <c r="E14" s="520"/>
      <c r="F14" s="520"/>
      <c r="G14" s="520"/>
      <c r="H14" s="520"/>
      <c r="I14" s="521">
        <f t="shared" ref="I14:I27" si="0">F14+G14-H14</f>
        <v>0</v>
      </c>
    </row>
    <row r="15" spans="1:22">
      <c r="A15" s="518" t="s">
        <v>790</v>
      </c>
      <c r="B15" s="519" t="s">
        <v>656</v>
      </c>
      <c r="C15" s="520"/>
      <c r="D15" s="520"/>
      <c r="E15" s="520"/>
      <c r="F15" s="520"/>
      <c r="G15" s="520"/>
      <c r="H15" s="520"/>
      <c r="I15" s="521">
        <f t="shared" si="0"/>
        <v>0</v>
      </c>
    </row>
    <row r="16" spans="1:22">
      <c r="A16" s="518" t="s">
        <v>791</v>
      </c>
      <c r="B16" s="519" t="s">
        <v>657</v>
      </c>
      <c r="C16" s="520"/>
      <c r="D16" s="520"/>
      <c r="E16" s="520"/>
      <c r="F16" s="520"/>
      <c r="G16" s="520"/>
      <c r="H16" s="520"/>
      <c r="I16" s="521">
        <f t="shared" si="0"/>
        <v>0</v>
      </c>
    </row>
    <row r="17" spans="1:16">
      <c r="A17" s="518" t="s">
        <v>382</v>
      </c>
      <c r="B17" s="519" t="s">
        <v>658</v>
      </c>
      <c r="C17" s="520"/>
      <c r="D17" s="520"/>
      <c r="E17" s="520"/>
      <c r="F17" s="520"/>
      <c r="G17" s="520"/>
      <c r="H17" s="520"/>
      <c r="I17" s="521">
        <f t="shared" si="0"/>
        <v>0</v>
      </c>
    </row>
    <row r="18" spans="1:16" ht="16.8" thickBot="1">
      <c r="A18" s="522" t="s">
        <v>530</v>
      </c>
      <c r="B18" s="523" t="s">
        <v>659</v>
      </c>
      <c r="C18" s="524">
        <f t="shared" ref="C18:H18" si="1">C13+C14+C16+C17</f>
        <v>0</v>
      </c>
      <c r="D18" s="524">
        <f t="shared" si="1"/>
        <v>0</v>
      </c>
      <c r="E18" s="524">
        <f t="shared" si="1"/>
        <v>0</v>
      </c>
      <c r="F18" s="524">
        <f t="shared" si="1"/>
        <v>403</v>
      </c>
      <c r="G18" s="524">
        <f t="shared" si="1"/>
        <v>5</v>
      </c>
      <c r="H18" s="524">
        <f t="shared" si="1"/>
        <v>0</v>
      </c>
      <c r="I18" s="525">
        <f t="shared" si="0"/>
        <v>408</v>
      </c>
    </row>
    <row r="19" spans="1:16">
      <c r="A19" s="526" t="s">
        <v>792</v>
      </c>
      <c r="B19" s="527"/>
      <c r="C19" s="528"/>
      <c r="D19" s="528"/>
      <c r="E19" s="528"/>
      <c r="F19" s="528"/>
      <c r="G19" s="528"/>
      <c r="H19" s="528"/>
      <c r="I19" s="529"/>
    </row>
    <row r="20" spans="1:16">
      <c r="A20" s="518" t="s">
        <v>788</v>
      </c>
      <c r="B20" s="519" t="s">
        <v>660</v>
      </c>
      <c r="C20" s="520"/>
      <c r="D20" s="520"/>
      <c r="E20" s="520"/>
      <c r="F20" s="520"/>
      <c r="G20" s="520"/>
      <c r="H20" s="520"/>
      <c r="I20" s="521">
        <f t="shared" si="0"/>
        <v>0</v>
      </c>
      <c r="J20" s="530"/>
      <c r="K20" s="530"/>
      <c r="L20" s="530"/>
      <c r="M20" s="530"/>
      <c r="N20" s="530"/>
      <c r="O20" s="530"/>
      <c r="P20" s="530"/>
    </row>
    <row r="21" spans="1:16">
      <c r="A21" s="518" t="s">
        <v>793</v>
      </c>
      <c r="B21" s="519" t="s">
        <v>661</v>
      </c>
      <c r="C21" s="520"/>
      <c r="D21" s="520"/>
      <c r="E21" s="520"/>
      <c r="F21" s="520"/>
      <c r="G21" s="520"/>
      <c r="H21" s="520"/>
      <c r="I21" s="521">
        <f t="shared" si="0"/>
        <v>0</v>
      </c>
      <c r="J21" s="530"/>
      <c r="K21" s="530"/>
      <c r="L21" s="530"/>
      <c r="M21" s="530"/>
      <c r="N21" s="530"/>
      <c r="O21" s="530"/>
      <c r="P21" s="530"/>
    </row>
    <row r="22" spans="1:16">
      <c r="A22" s="518" t="s">
        <v>794</v>
      </c>
      <c r="B22" s="519" t="s">
        <v>662</v>
      </c>
      <c r="C22" s="520"/>
      <c r="D22" s="520"/>
      <c r="E22" s="520"/>
      <c r="F22" s="520"/>
      <c r="G22" s="520"/>
      <c r="H22" s="520"/>
      <c r="I22" s="521">
        <f t="shared" si="0"/>
        <v>0</v>
      </c>
      <c r="J22" s="530"/>
      <c r="K22" s="530"/>
      <c r="L22" s="530"/>
      <c r="M22" s="530"/>
      <c r="N22" s="530"/>
      <c r="O22" s="530"/>
      <c r="P22" s="530"/>
    </row>
    <row r="23" spans="1:16">
      <c r="A23" s="518" t="s">
        <v>796</v>
      </c>
      <c r="B23" s="519" t="s">
        <v>663</v>
      </c>
      <c r="C23" s="520"/>
      <c r="D23" s="520"/>
      <c r="E23" s="520"/>
      <c r="F23" s="520"/>
      <c r="G23" s="520"/>
      <c r="H23" s="520"/>
      <c r="I23" s="521">
        <f t="shared" si="0"/>
        <v>0</v>
      </c>
      <c r="J23" s="530"/>
      <c r="K23" s="530"/>
      <c r="L23" s="530"/>
      <c r="M23" s="530"/>
      <c r="N23" s="530"/>
      <c r="O23" s="530"/>
      <c r="P23" s="530"/>
    </row>
    <row r="24" spans="1:16">
      <c r="A24" s="518" t="s">
        <v>795</v>
      </c>
      <c r="B24" s="519" t="s">
        <v>664</v>
      </c>
      <c r="C24" s="520"/>
      <c r="D24" s="520"/>
      <c r="E24" s="520"/>
      <c r="F24" s="520"/>
      <c r="G24" s="520"/>
      <c r="H24" s="520"/>
      <c r="I24" s="521">
        <f t="shared" si="0"/>
        <v>0</v>
      </c>
      <c r="J24" s="530"/>
      <c r="K24" s="530"/>
      <c r="L24" s="530"/>
      <c r="M24" s="530"/>
      <c r="N24" s="530"/>
      <c r="O24" s="530"/>
      <c r="P24" s="530"/>
    </row>
    <row r="25" spans="1:16">
      <c r="A25" s="518" t="s">
        <v>797</v>
      </c>
      <c r="B25" s="519" t="s">
        <v>808</v>
      </c>
      <c r="C25" s="520"/>
      <c r="D25" s="520"/>
      <c r="E25" s="520"/>
      <c r="F25" s="520"/>
      <c r="G25" s="520"/>
      <c r="H25" s="520"/>
      <c r="I25" s="521">
        <f t="shared" si="0"/>
        <v>0</v>
      </c>
      <c r="J25" s="530"/>
      <c r="K25" s="530"/>
      <c r="L25" s="530"/>
      <c r="M25" s="530"/>
      <c r="N25" s="530"/>
      <c r="O25" s="530"/>
      <c r="P25" s="530"/>
    </row>
    <row r="26" spans="1:16">
      <c r="A26" s="531" t="s">
        <v>798</v>
      </c>
      <c r="B26" s="519" t="s">
        <v>665</v>
      </c>
      <c r="C26" s="520"/>
      <c r="D26" s="520"/>
      <c r="E26" s="520"/>
      <c r="F26" s="520"/>
      <c r="G26" s="520"/>
      <c r="H26" s="520"/>
      <c r="I26" s="521">
        <f t="shared" si="0"/>
        <v>0</v>
      </c>
      <c r="J26" s="530"/>
      <c r="K26" s="530"/>
      <c r="L26" s="530"/>
      <c r="M26" s="530"/>
      <c r="N26" s="530"/>
      <c r="O26" s="530"/>
      <c r="P26" s="530"/>
    </row>
    <row r="27" spans="1:16" ht="16.8" thickBot="1">
      <c r="A27" s="522" t="s">
        <v>531</v>
      </c>
      <c r="B27" s="523" t="s">
        <v>666</v>
      </c>
      <c r="C27" s="524">
        <f t="shared" ref="C27:H27" si="2">SUM(C20:C26)</f>
        <v>0</v>
      </c>
      <c r="D27" s="524">
        <f t="shared" si="2"/>
        <v>0</v>
      </c>
      <c r="E27" s="524">
        <f t="shared" si="2"/>
        <v>0</v>
      </c>
      <c r="F27" s="524">
        <f t="shared" si="2"/>
        <v>0</v>
      </c>
      <c r="G27" s="524">
        <f t="shared" si="2"/>
        <v>0</v>
      </c>
      <c r="H27" s="524">
        <f t="shared" si="2"/>
        <v>0</v>
      </c>
      <c r="I27" s="525">
        <f t="shared" si="0"/>
        <v>0</v>
      </c>
      <c r="J27" s="530"/>
      <c r="K27" s="530"/>
      <c r="L27" s="530"/>
      <c r="M27" s="530"/>
      <c r="N27" s="530"/>
      <c r="O27" s="530"/>
      <c r="P27" s="530"/>
    </row>
    <row r="28" spans="1:16">
      <c r="A28" s="532"/>
      <c r="B28" s="533"/>
      <c r="C28" s="534"/>
      <c r="D28" s="535"/>
      <c r="E28" s="535"/>
      <c r="F28" s="535"/>
      <c r="G28" s="535"/>
      <c r="H28" s="535"/>
      <c r="I28" s="535"/>
      <c r="J28" s="530"/>
      <c r="K28" s="530"/>
      <c r="L28" s="530"/>
      <c r="M28" s="530"/>
      <c r="N28" s="530"/>
      <c r="O28" s="530"/>
      <c r="P28" s="530"/>
    </row>
    <row r="29" spans="1:16" ht="32.25" customHeight="1">
      <c r="A29" s="606"/>
      <c r="B29" s="606"/>
      <c r="C29" s="606"/>
      <c r="D29" s="606"/>
      <c r="E29" s="606"/>
      <c r="F29" s="606"/>
      <c r="G29" s="606"/>
      <c r="H29" s="606"/>
      <c r="I29" s="606"/>
    </row>
    <row r="30" spans="1:16">
      <c r="A30" s="536"/>
      <c r="B30" s="537"/>
      <c r="C30" s="536"/>
      <c r="D30" s="538"/>
      <c r="E30" s="538"/>
      <c r="F30" s="538"/>
      <c r="G30" s="538"/>
      <c r="H30" s="538"/>
      <c r="I30" s="538"/>
    </row>
    <row r="31" spans="1:16">
      <c r="A31" s="140" t="str">
        <f>'Breakdown 7'!A111</f>
        <v>Date of the report:</v>
      </c>
      <c r="B31" s="566">
        <f>'Breakdown 7'!B111:E111</f>
        <v>45427</v>
      </c>
      <c r="C31" s="566"/>
      <c r="D31" s="566"/>
      <c r="E31" s="566"/>
      <c r="F31" s="539"/>
      <c r="G31" s="530"/>
      <c r="H31" s="530"/>
      <c r="I31" s="530"/>
    </row>
    <row r="32" spans="1:16">
      <c r="A32" s="140"/>
      <c r="B32" s="571"/>
      <c r="C32" s="571"/>
      <c r="D32" s="571"/>
      <c r="E32" s="571"/>
      <c r="F32" s="571"/>
      <c r="G32" s="530"/>
      <c r="H32" s="530"/>
      <c r="I32" s="530"/>
    </row>
    <row r="33" spans="1:9">
      <c r="A33" s="142" t="str">
        <f>'Breakdown 7'!A113</f>
        <v>Financial  statements prepared by</v>
      </c>
      <c r="B33" s="567" t="str">
        <f>'Breakdown 7'!B113:F113</f>
        <v>Svetozar Iliev</v>
      </c>
      <c r="C33" s="567"/>
      <c r="D33" s="567"/>
      <c r="E33" s="567"/>
      <c r="F33" s="567"/>
      <c r="G33" s="530"/>
      <c r="H33" s="530"/>
      <c r="I33" s="530"/>
    </row>
    <row r="34" spans="1:9">
      <c r="A34" s="142"/>
      <c r="B34" s="607"/>
      <c r="C34" s="607"/>
      <c r="D34" s="607"/>
      <c r="E34" s="607"/>
      <c r="F34" s="607"/>
      <c r="G34" s="607"/>
      <c r="H34" s="607"/>
      <c r="I34" s="607"/>
    </row>
    <row r="35" spans="1:9">
      <c r="A35" s="142" t="str">
        <f>'Breakdown 7'!A115</f>
        <v>Representatives</v>
      </c>
      <c r="B35" s="604"/>
      <c r="C35" s="604"/>
      <c r="D35" s="604"/>
      <c r="E35" s="604"/>
      <c r="F35" s="604"/>
      <c r="G35" s="604"/>
      <c r="H35" s="604"/>
      <c r="I35" s="604"/>
    </row>
    <row r="36" spans="1:9" ht="15.75" customHeight="1">
      <c r="A36" s="143"/>
      <c r="B36" s="565" t="s">
        <v>129</v>
      </c>
      <c r="C36" s="565"/>
      <c r="D36" s="565"/>
      <c r="E36" s="565"/>
      <c r="F36" s="565"/>
      <c r="G36" s="565"/>
      <c r="H36" s="565"/>
      <c r="I36" s="565"/>
    </row>
    <row r="37" spans="1:9" ht="15.75" customHeight="1">
      <c r="A37" s="143"/>
      <c r="B37" s="565" t="s">
        <v>129</v>
      </c>
      <c r="C37" s="565"/>
      <c r="D37" s="565"/>
      <c r="E37" s="565"/>
      <c r="F37" s="565"/>
      <c r="G37" s="565"/>
      <c r="H37" s="565"/>
      <c r="I37" s="565"/>
    </row>
    <row r="38" spans="1:9" ht="15.75" customHeight="1">
      <c r="A38" s="143"/>
      <c r="B38" s="565" t="s">
        <v>129</v>
      </c>
      <c r="C38" s="565"/>
      <c r="D38" s="565"/>
      <c r="E38" s="565"/>
      <c r="F38" s="565"/>
      <c r="G38" s="565"/>
      <c r="H38" s="565"/>
      <c r="I38" s="565"/>
    </row>
    <row r="39" spans="1:9" ht="15.75" customHeight="1">
      <c r="A39" s="143"/>
      <c r="B39" s="565" t="s">
        <v>129</v>
      </c>
      <c r="C39" s="565"/>
      <c r="D39" s="565"/>
      <c r="E39" s="565"/>
      <c r="F39" s="565"/>
      <c r="G39" s="565"/>
      <c r="H39" s="565"/>
      <c r="I39" s="565"/>
    </row>
    <row r="40" spans="1:9">
      <c r="A40" s="143"/>
      <c r="B40" s="565"/>
      <c r="C40" s="565"/>
      <c r="D40" s="565"/>
      <c r="E40" s="565"/>
      <c r="F40" s="565"/>
      <c r="G40" s="565"/>
      <c r="H40" s="565"/>
      <c r="I40" s="565"/>
    </row>
    <row r="41" spans="1:9">
      <c r="A41" s="143"/>
      <c r="B41" s="565"/>
      <c r="C41" s="565"/>
      <c r="D41" s="565"/>
      <c r="E41" s="565"/>
      <c r="F41" s="565"/>
      <c r="G41" s="565"/>
      <c r="H41" s="565"/>
      <c r="I41" s="565"/>
    </row>
    <row r="42" spans="1:9">
      <c r="A42" s="143"/>
      <c r="B42" s="565"/>
      <c r="C42" s="565"/>
      <c r="D42" s="565"/>
      <c r="E42" s="565"/>
      <c r="F42" s="565"/>
      <c r="G42" s="565"/>
      <c r="H42" s="565"/>
      <c r="I42" s="565"/>
    </row>
    <row r="43" spans="1:9">
      <c r="D43" s="530"/>
      <c r="E43" s="530"/>
      <c r="F43" s="530"/>
      <c r="G43" s="530"/>
      <c r="H43" s="530"/>
      <c r="I43" s="530"/>
    </row>
    <row r="44" spans="1:9">
      <c r="D44" s="530"/>
      <c r="E44" s="530"/>
      <c r="F44" s="530"/>
      <c r="G44" s="530"/>
      <c r="H44" s="530"/>
      <c r="I44" s="530"/>
    </row>
    <row r="45" spans="1:9">
      <c r="D45" s="530"/>
      <c r="E45" s="530"/>
      <c r="F45" s="530"/>
      <c r="G45" s="530"/>
      <c r="H45" s="530"/>
      <c r="I45" s="530"/>
    </row>
    <row r="46" spans="1:9">
      <c r="D46" s="530"/>
      <c r="E46" s="530"/>
      <c r="F46" s="530"/>
      <c r="G46" s="530"/>
      <c r="H46" s="530"/>
      <c r="I46" s="530"/>
    </row>
    <row r="47" spans="1:9">
      <c r="D47" s="530"/>
      <c r="E47" s="530"/>
      <c r="F47" s="530"/>
      <c r="G47" s="530"/>
      <c r="H47" s="530"/>
      <c r="I47" s="530"/>
    </row>
    <row r="48" spans="1:9">
      <c r="D48" s="530"/>
      <c r="E48" s="530"/>
      <c r="F48" s="530"/>
      <c r="G48" s="530"/>
      <c r="H48" s="530"/>
      <c r="I48" s="530"/>
    </row>
    <row r="49" spans="4:9">
      <c r="D49" s="530"/>
      <c r="E49" s="530"/>
      <c r="F49" s="530"/>
      <c r="G49" s="530"/>
      <c r="H49" s="530"/>
      <c r="I49" s="530"/>
    </row>
    <row r="50" spans="4:9">
      <c r="D50" s="530"/>
      <c r="E50" s="530"/>
      <c r="F50" s="530"/>
      <c r="G50" s="530"/>
      <c r="H50" s="530"/>
      <c r="I50" s="530"/>
    </row>
    <row r="51" spans="4:9">
      <c r="D51" s="530"/>
      <c r="E51" s="530"/>
      <c r="F51" s="530"/>
      <c r="G51" s="530"/>
      <c r="H51" s="530"/>
      <c r="I51" s="530"/>
    </row>
    <row r="52" spans="4:9">
      <c r="D52" s="530"/>
      <c r="E52" s="530"/>
      <c r="F52" s="530"/>
      <c r="G52" s="530"/>
      <c r="H52" s="530"/>
      <c r="I52" s="530"/>
    </row>
    <row r="53" spans="4:9">
      <c r="D53" s="530"/>
      <c r="E53" s="530"/>
      <c r="F53" s="530"/>
      <c r="G53" s="530"/>
      <c r="H53" s="530"/>
      <c r="I53" s="530"/>
    </row>
    <row r="54" spans="4:9">
      <c r="D54" s="530"/>
      <c r="E54" s="530"/>
      <c r="F54" s="530"/>
      <c r="G54" s="530"/>
      <c r="H54" s="530"/>
      <c r="I54" s="530"/>
    </row>
    <row r="55" spans="4:9">
      <c r="D55" s="530"/>
      <c r="E55" s="530"/>
      <c r="F55" s="530"/>
      <c r="G55" s="530"/>
      <c r="H55" s="530"/>
      <c r="I55" s="530"/>
    </row>
    <row r="56" spans="4:9">
      <c r="D56" s="530"/>
      <c r="E56" s="530"/>
      <c r="F56" s="530"/>
      <c r="G56" s="530"/>
      <c r="H56" s="530"/>
      <c r="I56" s="530"/>
    </row>
    <row r="57" spans="4:9">
      <c r="D57" s="530"/>
      <c r="E57" s="530"/>
      <c r="F57" s="530"/>
      <c r="G57" s="530"/>
      <c r="H57" s="530"/>
      <c r="I57" s="530"/>
    </row>
    <row r="58" spans="4:9">
      <c r="D58" s="530"/>
      <c r="E58" s="530"/>
      <c r="F58" s="530"/>
      <c r="G58" s="530"/>
      <c r="H58" s="530"/>
      <c r="I58" s="530"/>
    </row>
    <row r="59" spans="4:9">
      <c r="D59" s="530"/>
      <c r="E59" s="530"/>
      <c r="F59" s="530"/>
      <c r="G59" s="530"/>
      <c r="H59" s="530"/>
      <c r="I59" s="530"/>
    </row>
    <row r="60" spans="4:9">
      <c r="D60" s="530"/>
      <c r="E60" s="530"/>
      <c r="F60" s="530"/>
      <c r="G60" s="530"/>
      <c r="H60" s="530"/>
      <c r="I60" s="530"/>
    </row>
    <row r="61" spans="4:9">
      <c r="D61" s="530"/>
      <c r="E61" s="530"/>
      <c r="F61" s="530"/>
      <c r="G61" s="530"/>
      <c r="H61" s="530"/>
      <c r="I61" s="530"/>
    </row>
    <row r="62" spans="4:9">
      <c r="D62" s="530"/>
      <c r="E62" s="530"/>
      <c r="F62" s="530"/>
      <c r="G62" s="530"/>
      <c r="H62" s="530"/>
      <c r="I62" s="530"/>
    </row>
    <row r="63" spans="4:9">
      <c r="D63" s="530"/>
      <c r="E63" s="530"/>
      <c r="F63" s="530"/>
      <c r="G63" s="530"/>
      <c r="H63" s="530"/>
      <c r="I63" s="530"/>
    </row>
    <row r="64" spans="4:9">
      <c r="D64" s="530"/>
      <c r="E64" s="530"/>
      <c r="F64" s="530"/>
      <c r="G64" s="530"/>
      <c r="H64" s="530"/>
      <c r="I64" s="530"/>
    </row>
    <row r="65" spans="4:9">
      <c r="D65" s="530"/>
      <c r="E65" s="530"/>
      <c r="F65" s="530"/>
      <c r="G65" s="530"/>
      <c r="H65" s="530"/>
      <c r="I65" s="530"/>
    </row>
    <row r="66" spans="4:9">
      <c r="D66" s="530"/>
      <c r="E66" s="530"/>
      <c r="F66" s="530"/>
      <c r="G66" s="530"/>
      <c r="H66" s="530"/>
      <c r="I66" s="530"/>
    </row>
    <row r="67" spans="4:9">
      <c r="D67" s="530"/>
      <c r="E67" s="530"/>
      <c r="F67" s="530"/>
      <c r="G67" s="530"/>
      <c r="H67" s="530"/>
      <c r="I67" s="530"/>
    </row>
    <row r="68" spans="4:9">
      <c r="D68" s="530"/>
      <c r="E68" s="530"/>
      <c r="F68" s="530"/>
      <c r="G68" s="530"/>
      <c r="H68" s="530"/>
      <c r="I68" s="530"/>
    </row>
    <row r="69" spans="4:9">
      <c r="D69" s="530"/>
      <c r="E69" s="530"/>
      <c r="F69" s="530"/>
      <c r="G69" s="530"/>
      <c r="H69" s="530"/>
      <c r="I69" s="530"/>
    </row>
    <row r="70" spans="4:9">
      <c r="D70" s="530"/>
      <c r="E70" s="530"/>
      <c r="F70" s="530"/>
      <c r="G70" s="530"/>
      <c r="H70" s="530"/>
      <c r="I70" s="530"/>
    </row>
    <row r="71" spans="4:9">
      <c r="D71" s="530"/>
      <c r="E71" s="530"/>
      <c r="F71" s="530"/>
      <c r="G71" s="530"/>
      <c r="H71" s="530"/>
      <c r="I71" s="530"/>
    </row>
    <row r="72" spans="4:9">
      <c r="D72" s="530"/>
      <c r="E72" s="530"/>
      <c r="F72" s="530"/>
      <c r="G72" s="530"/>
      <c r="H72" s="530"/>
      <c r="I72" s="530"/>
    </row>
    <row r="73" spans="4:9">
      <c r="D73" s="530"/>
      <c r="E73" s="530"/>
      <c r="F73" s="530"/>
      <c r="G73" s="530"/>
      <c r="H73" s="530"/>
      <c r="I73" s="530"/>
    </row>
    <row r="74" spans="4:9">
      <c r="D74" s="530"/>
      <c r="E74" s="530"/>
      <c r="F74" s="530"/>
      <c r="G74" s="530"/>
      <c r="H74" s="530"/>
      <c r="I74" s="530"/>
    </row>
    <row r="75" spans="4:9">
      <c r="D75" s="530"/>
      <c r="E75" s="530"/>
      <c r="F75" s="530"/>
      <c r="G75" s="530"/>
      <c r="H75" s="530"/>
      <c r="I75" s="530"/>
    </row>
    <row r="76" spans="4:9">
      <c r="D76" s="530"/>
      <c r="E76" s="530"/>
      <c r="F76" s="530"/>
      <c r="G76" s="530"/>
      <c r="H76" s="530"/>
      <c r="I76" s="530"/>
    </row>
    <row r="77" spans="4:9">
      <c r="D77" s="530"/>
      <c r="E77" s="530"/>
      <c r="F77" s="530"/>
      <c r="G77" s="530"/>
      <c r="H77" s="530"/>
      <c r="I77" s="530"/>
    </row>
    <row r="78" spans="4:9">
      <c r="D78" s="530"/>
      <c r="E78" s="530"/>
      <c r="F78" s="530"/>
      <c r="G78" s="530"/>
      <c r="H78" s="530"/>
      <c r="I78" s="530"/>
    </row>
    <row r="79" spans="4:9">
      <c r="D79" s="530"/>
      <c r="E79" s="530"/>
      <c r="F79" s="530"/>
      <c r="G79" s="530"/>
      <c r="H79" s="530"/>
      <c r="I79" s="530"/>
    </row>
    <row r="80" spans="4:9">
      <c r="D80" s="530"/>
      <c r="E80" s="530"/>
      <c r="F80" s="530"/>
      <c r="G80" s="530"/>
      <c r="H80" s="530"/>
      <c r="I80" s="530"/>
    </row>
    <row r="81" spans="4:9">
      <c r="D81" s="530"/>
      <c r="E81" s="530"/>
      <c r="F81" s="530"/>
      <c r="G81" s="530"/>
      <c r="H81" s="530"/>
      <c r="I81" s="530"/>
    </row>
    <row r="82" spans="4:9">
      <c r="D82" s="530"/>
      <c r="E82" s="530"/>
      <c r="F82" s="530"/>
      <c r="G82" s="530"/>
      <c r="H82" s="530"/>
      <c r="I82" s="530"/>
    </row>
    <row r="83" spans="4:9">
      <c r="D83" s="530"/>
      <c r="E83" s="530"/>
      <c r="F83" s="530"/>
      <c r="G83" s="530"/>
      <c r="H83" s="530"/>
      <c r="I83" s="530"/>
    </row>
    <row r="84" spans="4:9">
      <c r="D84" s="530"/>
      <c r="E84" s="530"/>
      <c r="F84" s="530"/>
      <c r="G84" s="530"/>
      <c r="H84" s="530"/>
      <c r="I84" s="530"/>
    </row>
    <row r="85" spans="4:9">
      <c r="D85" s="530"/>
      <c r="E85" s="530"/>
      <c r="F85" s="530"/>
      <c r="G85" s="530"/>
      <c r="H85" s="530"/>
      <c r="I85" s="530"/>
    </row>
    <row r="86" spans="4:9">
      <c r="D86" s="530"/>
      <c r="E86" s="530"/>
      <c r="F86" s="530"/>
      <c r="G86" s="530"/>
      <c r="H86" s="530"/>
      <c r="I86" s="530"/>
    </row>
    <row r="87" spans="4:9">
      <c r="D87" s="530"/>
      <c r="E87" s="530"/>
      <c r="F87" s="530"/>
      <c r="G87" s="530"/>
      <c r="H87" s="530"/>
      <c r="I87" s="530"/>
    </row>
    <row r="88" spans="4:9">
      <c r="D88" s="530"/>
      <c r="E88" s="530"/>
      <c r="F88" s="530"/>
      <c r="G88" s="530"/>
      <c r="H88" s="530"/>
      <c r="I88" s="530"/>
    </row>
    <row r="89" spans="4:9">
      <c r="D89" s="530"/>
      <c r="E89" s="530"/>
      <c r="F89" s="530"/>
      <c r="G89" s="530"/>
      <c r="H89" s="530"/>
      <c r="I89" s="530"/>
    </row>
    <row r="90" spans="4:9">
      <c r="D90" s="530"/>
      <c r="E90" s="530"/>
      <c r="F90" s="530"/>
      <c r="G90" s="530"/>
      <c r="H90" s="530"/>
      <c r="I90" s="530"/>
    </row>
    <row r="91" spans="4:9">
      <c r="D91" s="530"/>
      <c r="E91" s="530"/>
      <c r="F91" s="530"/>
      <c r="G91" s="530"/>
      <c r="H91" s="530"/>
      <c r="I91" s="530"/>
    </row>
    <row r="92" spans="4:9">
      <c r="D92" s="530"/>
      <c r="E92" s="530"/>
      <c r="F92" s="530"/>
      <c r="G92" s="530"/>
      <c r="H92" s="530"/>
      <c r="I92" s="530"/>
    </row>
    <row r="93" spans="4:9">
      <c r="D93" s="530"/>
      <c r="E93" s="530"/>
      <c r="F93" s="530"/>
      <c r="G93" s="530"/>
      <c r="H93" s="530"/>
      <c r="I93" s="530"/>
    </row>
    <row r="94" spans="4:9">
      <c r="D94" s="530"/>
      <c r="E94" s="530"/>
      <c r="F94" s="530"/>
      <c r="G94" s="530"/>
      <c r="H94" s="530"/>
      <c r="I94" s="530"/>
    </row>
    <row r="95" spans="4:9">
      <c r="D95" s="530"/>
      <c r="E95" s="530"/>
      <c r="F95" s="530"/>
      <c r="G95" s="530"/>
      <c r="H95" s="530"/>
      <c r="I95" s="530"/>
    </row>
    <row r="96" spans="4:9">
      <c r="D96" s="530"/>
      <c r="E96" s="530"/>
      <c r="F96" s="530"/>
      <c r="G96" s="530"/>
      <c r="H96" s="530"/>
      <c r="I96" s="530"/>
    </row>
    <row r="97" spans="4:9">
      <c r="D97" s="530"/>
      <c r="E97" s="530"/>
      <c r="F97" s="530"/>
      <c r="G97" s="530"/>
      <c r="H97" s="530"/>
      <c r="I97" s="530"/>
    </row>
    <row r="98" spans="4:9">
      <c r="D98" s="530"/>
      <c r="E98" s="530"/>
      <c r="F98" s="530"/>
      <c r="G98" s="530"/>
      <c r="H98" s="530"/>
      <c r="I98" s="530"/>
    </row>
    <row r="99" spans="4:9">
      <c r="D99" s="530"/>
      <c r="E99" s="530"/>
      <c r="F99" s="530"/>
      <c r="G99" s="530"/>
      <c r="H99" s="530"/>
      <c r="I99" s="530"/>
    </row>
    <row r="100" spans="4:9">
      <c r="D100" s="530"/>
      <c r="E100" s="530"/>
      <c r="F100" s="530"/>
      <c r="G100" s="530"/>
      <c r="H100" s="530"/>
      <c r="I100" s="530"/>
    </row>
    <row r="101" spans="4:9">
      <c r="D101" s="530"/>
      <c r="E101" s="530"/>
      <c r="F101" s="530"/>
      <c r="G101" s="530"/>
      <c r="H101" s="530"/>
      <c r="I101" s="530"/>
    </row>
    <row r="102" spans="4:9">
      <c r="D102" s="530"/>
      <c r="E102" s="530"/>
      <c r="F102" s="530"/>
      <c r="G102" s="530"/>
      <c r="H102" s="530"/>
      <c r="I102" s="530"/>
    </row>
    <row r="103" spans="4:9">
      <c r="D103" s="530"/>
      <c r="E103" s="530"/>
      <c r="F103" s="530"/>
      <c r="G103" s="530"/>
      <c r="H103" s="530"/>
      <c r="I103" s="530"/>
    </row>
    <row r="104" spans="4:9">
      <c r="D104" s="530"/>
      <c r="E104" s="530"/>
      <c r="F104" s="530"/>
      <c r="G104" s="530"/>
      <c r="H104" s="530"/>
      <c r="I104" s="530"/>
    </row>
    <row r="105" spans="4:9">
      <c r="D105" s="530"/>
      <c r="E105" s="530"/>
      <c r="F105" s="530"/>
      <c r="G105" s="530"/>
      <c r="H105" s="530"/>
      <c r="I105" s="530"/>
    </row>
    <row r="106" spans="4:9">
      <c r="D106" s="530"/>
      <c r="E106" s="530"/>
      <c r="F106" s="530"/>
      <c r="G106" s="530"/>
      <c r="H106" s="530"/>
      <c r="I106" s="530"/>
    </row>
    <row r="107" spans="4:9">
      <c r="D107" s="530"/>
      <c r="E107" s="530"/>
      <c r="F107" s="530"/>
      <c r="G107" s="530"/>
      <c r="H107" s="530"/>
      <c r="I107" s="530"/>
    </row>
    <row r="108" spans="4:9">
      <c r="D108" s="530"/>
      <c r="E108" s="530"/>
      <c r="F108" s="530"/>
      <c r="G108" s="530"/>
      <c r="H108" s="530"/>
      <c r="I108" s="530"/>
    </row>
    <row r="109" spans="4:9">
      <c r="D109" s="530"/>
      <c r="E109" s="530"/>
      <c r="F109" s="530"/>
      <c r="G109" s="530"/>
      <c r="H109" s="530"/>
      <c r="I109" s="530"/>
    </row>
    <row r="110" spans="4:9">
      <c r="D110" s="530"/>
      <c r="E110" s="530"/>
      <c r="F110" s="530"/>
      <c r="G110" s="530"/>
      <c r="H110" s="530"/>
      <c r="I110" s="530"/>
    </row>
    <row r="111" spans="4:9">
      <c r="D111" s="530"/>
      <c r="E111" s="530"/>
      <c r="F111" s="530"/>
      <c r="G111" s="530"/>
      <c r="H111" s="530"/>
      <c r="I111" s="530"/>
    </row>
    <row r="112" spans="4:9">
      <c r="D112" s="530"/>
      <c r="E112" s="530"/>
      <c r="F112" s="530"/>
      <c r="G112" s="530"/>
      <c r="H112" s="530"/>
      <c r="I112" s="530"/>
    </row>
    <row r="113" spans="4:9">
      <c r="D113" s="530"/>
      <c r="E113" s="530"/>
      <c r="F113" s="530"/>
      <c r="G113" s="530"/>
      <c r="H113" s="530"/>
      <c r="I113" s="530"/>
    </row>
    <row r="114" spans="4:9">
      <c r="D114" s="530"/>
      <c r="E114" s="530"/>
      <c r="F114" s="530"/>
      <c r="G114" s="530"/>
      <c r="H114" s="530"/>
      <c r="I114" s="530"/>
    </row>
    <row r="115" spans="4:9">
      <c r="D115" s="530"/>
      <c r="E115" s="530"/>
      <c r="F115" s="530"/>
      <c r="G115" s="530"/>
      <c r="H115" s="530"/>
      <c r="I115" s="530"/>
    </row>
    <row r="116" spans="4:9">
      <c r="D116" s="530"/>
      <c r="E116" s="530"/>
      <c r="F116" s="530"/>
      <c r="G116" s="530"/>
      <c r="H116" s="530"/>
      <c r="I116" s="530"/>
    </row>
    <row r="117" spans="4:9">
      <c r="D117" s="530"/>
      <c r="E117" s="530"/>
      <c r="F117" s="530"/>
      <c r="G117" s="530"/>
      <c r="H117" s="530"/>
      <c r="I117" s="530"/>
    </row>
    <row r="118" spans="4:9">
      <c r="D118" s="530"/>
      <c r="E118" s="530"/>
      <c r="F118" s="530"/>
      <c r="G118" s="530"/>
      <c r="H118" s="530"/>
      <c r="I118" s="530"/>
    </row>
    <row r="119" spans="4:9">
      <c r="D119" s="530"/>
      <c r="E119" s="530"/>
      <c r="F119" s="530"/>
      <c r="G119" s="530"/>
      <c r="H119" s="530"/>
      <c r="I119" s="530"/>
    </row>
    <row r="120" spans="4:9">
      <c r="D120" s="530"/>
      <c r="E120" s="530"/>
      <c r="F120" s="530"/>
      <c r="G120" s="530"/>
      <c r="H120" s="530"/>
      <c r="I120" s="530"/>
    </row>
    <row r="121" spans="4:9">
      <c r="D121" s="530"/>
      <c r="E121" s="530"/>
      <c r="F121" s="530"/>
      <c r="G121" s="530"/>
      <c r="H121" s="530"/>
      <c r="I121" s="530"/>
    </row>
    <row r="122" spans="4:9">
      <c r="D122" s="530"/>
      <c r="E122" s="530"/>
      <c r="F122" s="530"/>
      <c r="G122" s="530"/>
      <c r="H122" s="530"/>
      <c r="I122" s="530"/>
    </row>
    <row r="123" spans="4:9">
      <c r="D123" s="530"/>
      <c r="E123" s="530"/>
      <c r="F123" s="530"/>
      <c r="G123" s="530"/>
      <c r="H123" s="530"/>
      <c r="I123" s="530"/>
    </row>
    <row r="124" spans="4:9">
      <c r="D124" s="530"/>
      <c r="E124" s="530"/>
      <c r="F124" s="530"/>
      <c r="G124" s="530"/>
      <c r="H124" s="530"/>
      <c r="I124" s="530"/>
    </row>
    <row r="125" spans="4:9">
      <c r="D125" s="530"/>
      <c r="E125" s="530"/>
      <c r="F125" s="530"/>
      <c r="G125" s="530"/>
      <c r="H125" s="530"/>
      <c r="I125" s="530"/>
    </row>
    <row r="126" spans="4:9">
      <c r="D126" s="530"/>
      <c r="E126" s="530"/>
      <c r="F126" s="530"/>
      <c r="G126" s="530"/>
      <c r="H126" s="530"/>
      <c r="I126" s="530"/>
    </row>
    <row r="127" spans="4:9">
      <c r="D127" s="530"/>
      <c r="E127" s="530"/>
      <c r="F127" s="530"/>
      <c r="G127" s="530"/>
      <c r="H127" s="530"/>
      <c r="I127" s="530"/>
    </row>
    <row r="128" spans="4:9">
      <c r="D128" s="530"/>
      <c r="E128" s="530"/>
      <c r="F128" s="530"/>
      <c r="G128" s="530"/>
      <c r="H128" s="530"/>
      <c r="I128" s="530"/>
    </row>
    <row r="129" spans="4:9">
      <c r="D129" s="530"/>
      <c r="E129" s="530"/>
      <c r="F129" s="530"/>
      <c r="G129" s="530"/>
      <c r="H129" s="530"/>
      <c r="I129" s="530"/>
    </row>
    <row r="130" spans="4:9">
      <c r="D130" s="530"/>
      <c r="E130" s="530"/>
      <c r="F130" s="530"/>
      <c r="G130" s="530"/>
      <c r="H130" s="530"/>
      <c r="I130" s="530"/>
    </row>
    <row r="131" spans="4:9">
      <c r="D131" s="530"/>
      <c r="E131" s="530"/>
      <c r="F131" s="530"/>
      <c r="G131" s="530"/>
      <c r="H131" s="530"/>
      <c r="I131" s="530"/>
    </row>
    <row r="132" spans="4:9">
      <c r="D132" s="530"/>
      <c r="E132" s="530"/>
      <c r="F132" s="530"/>
      <c r="G132" s="530"/>
      <c r="H132" s="530"/>
      <c r="I132" s="530"/>
    </row>
    <row r="133" spans="4:9">
      <c r="D133" s="530"/>
      <c r="E133" s="530"/>
      <c r="F133" s="530"/>
      <c r="G133" s="530"/>
      <c r="H133" s="530"/>
      <c r="I133" s="530"/>
    </row>
    <row r="134" spans="4:9">
      <c r="D134" s="530"/>
      <c r="E134" s="530"/>
      <c r="F134" s="530"/>
      <c r="G134" s="530"/>
      <c r="H134" s="530"/>
      <c r="I134" s="530"/>
    </row>
    <row r="135" spans="4:9">
      <c r="D135" s="530"/>
      <c r="E135" s="530"/>
      <c r="F135" s="530"/>
      <c r="G135" s="530"/>
      <c r="H135" s="530"/>
      <c r="I135" s="530"/>
    </row>
    <row r="136" spans="4:9">
      <c r="D136" s="530"/>
      <c r="E136" s="530"/>
      <c r="F136" s="530"/>
      <c r="G136" s="530"/>
      <c r="H136" s="530"/>
      <c r="I136" s="530"/>
    </row>
    <row r="137" spans="4:9">
      <c r="D137" s="530"/>
      <c r="E137" s="530"/>
      <c r="F137" s="530"/>
      <c r="G137" s="530"/>
      <c r="H137" s="530"/>
      <c r="I137" s="530"/>
    </row>
    <row r="138" spans="4:9">
      <c r="D138" s="530"/>
      <c r="E138" s="530"/>
      <c r="F138" s="530"/>
      <c r="G138" s="530"/>
      <c r="H138" s="530"/>
      <c r="I138" s="530"/>
    </row>
    <row r="139" spans="4:9">
      <c r="D139" s="530"/>
      <c r="E139" s="530"/>
      <c r="F139" s="530"/>
      <c r="G139" s="530"/>
      <c r="H139" s="530"/>
      <c r="I139" s="530"/>
    </row>
    <row r="140" spans="4:9">
      <c r="D140" s="530"/>
      <c r="E140" s="530"/>
      <c r="F140" s="530"/>
      <c r="G140" s="530"/>
      <c r="H140" s="530"/>
      <c r="I140" s="530"/>
    </row>
    <row r="141" spans="4:9">
      <c r="D141" s="530"/>
      <c r="E141" s="530"/>
      <c r="F141" s="530"/>
      <c r="G141" s="530"/>
      <c r="H141" s="530"/>
      <c r="I141" s="530"/>
    </row>
    <row r="142" spans="4:9">
      <c r="D142" s="530"/>
      <c r="E142" s="530"/>
      <c r="F142" s="530"/>
      <c r="G142" s="530"/>
      <c r="H142" s="530"/>
      <c r="I142" s="530"/>
    </row>
    <row r="143" spans="4:9">
      <c r="D143" s="530"/>
      <c r="E143" s="530"/>
      <c r="F143" s="530"/>
      <c r="G143" s="530"/>
      <c r="H143" s="530"/>
      <c r="I143" s="530"/>
    </row>
    <row r="144" spans="4:9">
      <c r="D144" s="530"/>
      <c r="E144" s="530"/>
      <c r="F144" s="530"/>
      <c r="G144" s="530"/>
      <c r="H144" s="530"/>
      <c r="I144" s="530"/>
    </row>
    <row r="145" spans="4:9">
      <c r="D145" s="530"/>
      <c r="E145" s="530"/>
      <c r="F145" s="530"/>
      <c r="G145" s="530"/>
      <c r="H145" s="530"/>
      <c r="I145" s="530"/>
    </row>
    <row r="146" spans="4:9">
      <c r="D146" s="530"/>
      <c r="E146" s="530"/>
      <c r="F146" s="530"/>
      <c r="G146" s="530"/>
      <c r="H146" s="530"/>
      <c r="I146" s="530"/>
    </row>
    <row r="147" spans="4:9">
      <c r="D147" s="530"/>
      <c r="E147" s="530"/>
      <c r="F147" s="530"/>
      <c r="G147" s="530"/>
      <c r="H147" s="530"/>
      <c r="I147" s="530"/>
    </row>
    <row r="148" spans="4:9">
      <c r="D148" s="530"/>
      <c r="E148" s="530"/>
      <c r="F148" s="530"/>
      <c r="G148" s="530"/>
      <c r="H148" s="530"/>
      <c r="I148" s="530"/>
    </row>
    <row r="149" spans="4:9">
      <c r="D149" s="530"/>
      <c r="E149" s="530"/>
      <c r="F149" s="530"/>
      <c r="G149" s="530"/>
      <c r="H149" s="530"/>
      <c r="I149" s="530"/>
    </row>
    <row r="150" spans="4:9">
      <c r="D150" s="530"/>
      <c r="E150" s="530"/>
      <c r="F150" s="530"/>
      <c r="G150" s="530"/>
      <c r="H150" s="530"/>
      <c r="I150" s="530"/>
    </row>
    <row r="151" spans="4:9">
      <c r="D151" s="530"/>
      <c r="E151" s="530"/>
      <c r="F151" s="530"/>
      <c r="G151" s="530"/>
      <c r="H151" s="530"/>
      <c r="I151" s="530"/>
    </row>
    <row r="152" spans="4:9">
      <c r="D152" s="530"/>
      <c r="E152" s="530"/>
      <c r="F152" s="530"/>
      <c r="G152" s="530"/>
      <c r="H152" s="530"/>
      <c r="I152" s="530"/>
    </row>
    <row r="153" spans="4:9">
      <c r="D153" s="530"/>
      <c r="E153" s="530"/>
      <c r="F153" s="530"/>
      <c r="G153" s="530"/>
      <c r="H153" s="530"/>
      <c r="I153" s="530"/>
    </row>
    <row r="154" spans="4:9">
      <c r="D154" s="530"/>
      <c r="E154" s="530"/>
      <c r="F154" s="530"/>
      <c r="G154" s="530"/>
      <c r="H154" s="530"/>
      <c r="I154" s="530"/>
    </row>
    <row r="155" spans="4:9">
      <c r="D155" s="530"/>
      <c r="E155" s="530"/>
      <c r="F155" s="530"/>
      <c r="G155" s="530"/>
      <c r="H155" s="530"/>
      <c r="I155" s="530"/>
    </row>
    <row r="156" spans="4:9">
      <c r="D156" s="530"/>
      <c r="E156" s="530"/>
      <c r="F156" s="530"/>
      <c r="G156" s="530"/>
      <c r="H156" s="530"/>
      <c r="I156" s="530"/>
    </row>
    <row r="157" spans="4:9">
      <c r="D157" s="530"/>
      <c r="E157" s="530"/>
      <c r="F157" s="530"/>
      <c r="G157" s="530"/>
      <c r="H157" s="530"/>
      <c r="I157" s="530"/>
    </row>
    <row r="158" spans="4:9">
      <c r="D158" s="530"/>
      <c r="E158" s="530"/>
      <c r="F158" s="530"/>
      <c r="G158" s="530"/>
      <c r="H158" s="530"/>
      <c r="I158" s="530"/>
    </row>
    <row r="159" spans="4:9">
      <c r="D159" s="530"/>
      <c r="E159" s="530"/>
      <c r="F159" s="530"/>
      <c r="G159" s="530"/>
      <c r="H159" s="530"/>
      <c r="I159" s="530"/>
    </row>
    <row r="160" spans="4:9">
      <c r="D160" s="530"/>
      <c r="E160" s="530"/>
      <c r="F160" s="530"/>
      <c r="G160" s="530"/>
      <c r="H160" s="530"/>
      <c r="I160" s="530"/>
    </row>
    <row r="161" spans="4:9">
      <c r="D161" s="530"/>
      <c r="E161" s="530"/>
      <c r="F161" s="530"/>
      <c r="G161" s="530"/>
      <c r="H161" s="530"/>
      <c r="I161" s="530"/>
    </row>
    <row r="162" spans="4:9">
      <c r="D162" s="530"/>
      <c r="E162" s="530"/>
      <c r="F162" s="530"/>
      <c r="G162" s="530"/>
      <c r="H162" s="530"/>
      <c r="I162" s="530"/>
    </row>
    <row r="163" spans="4:9">
      <c r="D163" s="530"/>
      <c r="E163" s="530"/>
      <c r="F163" s="530"/>
      <c r="G163" s="530"/>
      <c r="H163" s="530"/>
      <c r="I163" s="530"/>
    </row>
    <row r="164" spans="4:9">
      <c r="D164" s="530"/>
      <c r="E164" s="530"/>
      <c r="F164" s="530"/>
      <c r="G164" s="530"/>
      <c r="H164" s="530"/>
      <c r="I164" s="530"/>
    </row>
    <row r="165" spans="4:9">
      <c r="D165" s="530"/>
      <c r="E165" s="530"/>
      <c r="F165" s="530"/>
      <c r="G165" s="530"/>
      <c r="H165" s="530"/>
      <c r="I165" s="530"/>
    </row>
    <row r="166" spans="4:9">
      <c r="D166" s="530"/>
      <c r="E166" s="530"/>
      <c r="F166" s="530"/>
      <c r="G166" s="530"/>
      <c r="H166" s="530"/>
      <c r="I166" s="530"/>
    </row>
    <row r="167" spans="4:9">
      <c r="D167" s="530"/>
      <c r="E167" s="530"/>
      <c r="F167" s="530"/>
      <c r="G167" s="530"/>
      <c r="H167" s="530"/>
      <c r="I167" s="530"/>
    </row>
    <row r="168" spans="4:9">
      <c r="D168" s="530"/>
      <c r="E168" s="530"/>
      <c r="F168" s="530"/>
      <c r="G168" s="530"/>
      <c r="H168" s="530"/>
      <c r="I168" s="530"/>
    </row>
    <row r="169" spans="4:9">
      <c r="D169" s="530"/>
      <c r="E169" s="530"/>
      <c r="F169" s="530"/>
      <c r="G169" s="530"/>
      <c r="H169" s="530"/>
      <c r="I169" s="530"/>
    </row>
    <row r="170" spans="4:9">
      <c r="D170" s="530"/>
      <c r="E170" s="530"/>
      <c r="F170" s="530"/>
      <c r="G170" s="530"/>
      <c r="H170" s="530"/>
      <c r="I170" s="530"/>
    </row>
    <row r="171" spans="4:9">
      <c r="D171" s="530"/>
      <c r="E171" s="530"/>
      <c r="F171" s="530"/>
      <c r="G171" s="530"/>
      <c r="H171" s="530"/>
      <c r="I171" s="530"/>
    </row>
    <row r="172" spans="4:9">
      <c r="D172" s="530"/>
      <c r="E172" s="530"/>
      <c r="F172" s="530"/>
      <c r="G172" s="530"/>
      <c r="H172" s="530"/>
      <c r="I172" s="530"/>
    </row>
    <row r="173" spans="4:9">
      <c r="D173" s="530"/>
      <c r="E173" s="530"/>
      <c r="F173" s="530"/>
      <c r="G173" s="530"/>
      <c r="H173" s="530"/>
      <c r="I173" s="530"/>
    </row>
    <row r="174" spans="4:9">
      <c r="D174" s="530"/>
      <c r="E174" s="530"/>
      <c r="F174" s="530"/>
      <c r="G174" s="530"/>
      <c r="H174" s="530"/>
      <c r="I174" s="530"/>
    </row>
    <row r="175" spans="4:9">
      <c r="D175" s="530"/>
      <c r="E175" s="530"/>
      <c r="F175" s="530"/>
      <c r="G175" s="530"/>
      <c r="H175" s="530"/>
      <c r="I175" s="530"/>
    </row>
    <row r="176" spans="4:9">
      <c r="D176" s="530"/>
      <c r="E176" s="530"/>
      <c r="F176" s="530"/>
      <c r="G176" s="530"/>
      <c r="H176" s="530"/>
      <c r="I176" s="530"/>
    </row>
    <row r="177" spans="4:9">
      <c r="D177" s="530"/>
      <c r="E177" s="530"/>
      <c r="F177" s="530"/>
      <c r="G177" s="530"/>
      <c r="H177" s="530"/>
      <c r="I177" s="530"/>
    </row>
    <row r="178" spans="4:9">
      <c r="D178" s="530"/>
      <c r="E178" s="530"/>
      <c r="F178" s="530"/>
      <c r="G178" s="530"/>
      <c r="H178" s="530"/>
      <c r="I178" s="530"/>
    </row>
    <row r="179" spans="4:9">
      <c r="D179" s="530"/>
      <c r="E179" s="530"/>
      <c r="F179" s="530"/>
      <c r="G179" s="530"/>
      <c r="H179" s="530"/>
      <c r="I179" s="530"/>
    </row>
    <row r="180" spans="4:9">
      <c r="D180" s="530"/>
      <c r="E180" s="530"/>
      <c r="F180" s="530"/>
      <c r="G180" s="530"/>
      <c r="H180" s="530"/>
      <c r="I180" s="530"/>
    </row>
    <row r="181" spans="4:9">
      <c r="D181" s="530"/>
      <c r="E181" s="530"/>
      <c r="F181" s="530"/>
      <c r="G181" s="530"/>
      <c r="H181" s="530"/>
      <c r="I181" s="530"/>
    </row>
    <row r="182" spans="4:9">
      <c r="D182" s="530"/>
      <c r="E182" s="530"/>
      <c r="F182" s="530"/>
      <c r="G182" s="530"/>
      <c r="H182" s="530"/>
      <c r="I182" s="530"/>
    </row>
    <row r="183" spans="4:9">
      <c r="D183" s="530"/>
      <c r="E183" s="530"/>
      <c r="F183" s="530"/>
      <c r="G183" s="530"/>
      <c r="H183" s="530"/>
      <c r="I183" s="530"/>
    </row>
    <row r="184" spans="4:9">
      <c r="D184" s="530"/>
      <c r="E184" s="530"/>
      <c r="F184" s="530"/>
      <c r="G184" s="530"/>
      <c r="H184" s="530"/>
      <c r="I184" s="530"/>
    </row>
    <row r="185" spans="4:9">
      <c r="D185" s="530"/>
      <c r="E185" s="530"/>
      <c r="F185" s="530"/>
      <c r="G185" s="530"/>
      <c r="H185" s="530"/>
      <c r="I185" s="530"/>
    </row>
    <row r="186" spans="4:9">
      <c r="D186" s="530"/>
      <c r="E186" s="530"/>
      <c r="F186" s="530"/>
      <c r="G186" s="530"/>
      <c r="H186" s="530"/>
      <c r="I186" s="530"/>
    </row>
    <row r="187" spans="4:9">
      <c r="D187" s="530"/>
      <c r="E187" s="530"/>
      <c r="F187" s="530"/>
      <c r="G187" s="530"/>
      <c r="H187" s="530"/>
      <c r="I187" s="530"/>
    </row>
    <row r="188" spans="4:9">
      <c r="D188" s="530"/>
      <c r="E188" s="530"/>
      <c r="F188" s="530"/>
      <c r="G188" s="530"/>
      <c r="H188" s="530"/>
      <c r="I188" s="530"/>
    </row>
    <row r="189" spans="4:9">
      <c r="D189" s="530"/>
      <c r="E189" s="530"/>
      <c r="F189" s="530"/>
      <c r="G189" s="530"/>
      <c r="H189" s="530"/>
      <c r="I189" s="530"/>
    </row>
    <row r="190" spans="4:9">
      <c r="D190" s="530"/>
      <c r="E190" s="530"/>
      <c r="F190" s="530"/>
      <c r="G190" s="530"/>
      <c r="H190" s="530"/>
      <c r="I190" s="530"/>
    </row>
    <row r="191" spans="4:9">
      <c r="D191" s="530"/>
      <c r="E191" s="530"/>
      <c r="F191" s="530"/>
      <c r="G191" s="530"/>
      <c r="H191" s="530"/>
      <c r="I191" s="530"/>
    </row>
    <row r="192" spans="4:9">
      <c r="D192" s="530"/>
      <c r="E192" s="530"/>
      <c r="F192" s="530"/>
      <c r="G192" s="530"/>
      <c r="H192" s="530"/>
      <c r="I192" s="530"/>
    </row>
    <row r="193" spans="4:9">
      <c r="D193" s="530"/>
      <c r="E193" s="530"/>
      <c r="F193" s="530"/>
      <c r="G193" s="530"/>
      <c r="H193" s="530"/>
      <c r="I193" s="530"/>
    </row>
    <row r="194" spans="4:9">
      <c r="D194" s="530"/>
      <c r="E194" s="530"/>
      <c r="F194" s="530"/>
      <c r="G194" s="530"/>
      <c r="H194" s="530"/>
      <c r="I194" s="530"/>
    </row>
    <row r="195" spans="4:9">
      <c r="D195" s="530"/>
      <c r="E195" s="530"/>
      <c r="F195" s="530"/>
      <c r="G195" s="530"/>
      <c r="H195" s="530"/>
      <c r="I195" s="530"/>
    </row>
    <row r="196" spans="4:9">
      <c r="D196" s="530"/>
      <c r="E196" s="530"/>
      <c r="F196" s="530"/>
      <c r="G196" s="530"/>
      <c r="H196" s="530"/>
      <c r="I196" s="530"/>
    </row>
    <row r="197" spans="4:9">
      <c r="D197" s="530"/>
      <c r="E197" s="530"/>
      <c r="F197" s="530"/>
      <c r="G197" s="530"/>
      <c r="H197" s="530"/>
      <c r="I197" s="530"/>
    </row>
    <row r="198" spans="4:9">
      <c r="D198" s="530"/>
      <c r="E198" s="530"/>
      <c r="F198" s="530"/>
      <c r="G198" s="530"/>
      <c r="H198" s="530"/>
      <c r="I198" s="530"/>
    </row>
    <row r="199" spans="4:9">
      <c r="D199" s="530"/>
      <c r="E199" s="530"/>
      <c r="F199" s="530"/>
      <c r="G199" s="530"/>
      <c r="H199" s="530"/>
      <c r="I199" s="530"/>
    </row>
    <row r="200" spans="4:9">
      <c r="D200" s="530"/>
      <c r="E200" s="530"/>
      <c r="F200" s="530"/>
      <c r="G200" s="530"/>
      <c r="H200" s="530"/>
      <c r="I200" s="530"/>
    </row>
    <row r="201" spans="4:9">
      <c r="D201" s="530"/>
      <c r="E201" s="530"/>
      <c r="F201" s="530"/>
      <c r="G201" s="530"/>
      <c r="H201" s="530"/>
      <c r="I201" s="530"/>
    </row>
    <row r="202" spans="4:9">
      <c r="D202" s="530"/>
      <c r="E202" s="530"/>
      <c r="F202" s="530"/>
      <c r="G202" s="530"/>
      <c r="H202" s="530"/>
      <c r="I202" s="530"/>
    </row>
    <row r="203" spans="4:9">
      <c r="D203" s="530"/>
      <c r="E203" s="530"/>
      <c r="F203" s="530"/>
      <c r="G203" s="530"/>
      <c r="H203" s="530"/>
      <c r="I203" s="530"/>
    </row>
    <row r="204" spans="4:9">
      <c r="D204" s="530"/>
      <c r="E204" s="530"/>
      <c r="F204" s="530"/>
      <c r="G204" s="530"/>
      <c r="H204" s="530"/>
      <c r="I204" s="530"/>
    </row>
    <row r="205" spans="4:9">
      <c r="D205" s="530"/>
      <c r="E205" s="530"/>
      <c r="F205" s="530"/>
      <c r="G205" s="530"/>
      <c r="H205" s="530"/>
      <c r="I205" s="530"/>
    </row>
    <row r="206" spans="4:9">
      <c r="D206" s="530"/>
      <c r="E206" s="530"/>
      <c r="F206" s="530"/>
      <c r="G206" s="530"/>
      <c r="H206" s="530"/>
      <c r="I206" s="530"/>
    </row>
    <row r="207" spans="4:9">
      <c r="D207" s="530"/>
      <c r="E207" s="530"/>
      <c r="F207" s="530"/>
      <c r="G207" s="530"/>
      <c r="H207" s="530"/>
      <c r="I207" s="530"/>
    </row>
    <row r="208" spans="4:9">
      <c r="D208" s="530"/>
      <c r="E208" s="530"/>
      <c r="F208" s="530"/>
      <c r="G208" s="530"/>
      <c r="H208" s="530"/>
      <c r="I208" s="530"/>
    </row>
    <row r="209" spans="4:9">
      <c r="D209" s="530"/>
      <c r="E209" s="530"/>
      <c r="F209" s="530"/>
      <c r="G209" s="530"/>
      <c r="H209" s="530"/>
      <c r="I209" s="530"/>
    </row>
    <row r="210" spans="4:9">
      <c r="D210" s="530"/>
      <c r="E210" s="530"/>
      <c r="F210" s="530"/>
      <c r="G210" s="530"/>
      <c r="H210" s="530"/>
      <c r="I210" s="530"/>
    </row>
    <row r="211" spans="4:9">
      <c r="D211" s="530"/>
      <c r="E211" s="530"/>
      <c r="F211" s="530"/>
      <c r="G211" s="530"/>
      <c r="H211" s="530"/>
      <c r="I211" s="530"/>
    </row>
    <row r="212" spans="4:9">
      <c r="D212" s="530"/>
      <c r="E212" s="530"/>
      <c r="F212" s="530"/>
      <c r="G212" s="530"/>
      <c r="H212" s="530"/>
      <c r="I212" s="530"/>
    </row>
    <row r="213" spans="4:9">
      <c r="D213" s="530"/>
      <c r="E213" s="530"/>
      <c r="F213" s="530"/>
      <c r="G213" s="530"/>
      <c r="H213" s="530"/>
      <c r="I213" s="530"/>
    </row>
    <row r="214" spans="4:9">
      <c r="D214" s="530"/>
      <c r="E214" s="530"/>
      <c r="F214" s="530"/>
      <c r="G214" s="530"/>
      <c r="H214" s="530"/>
      <c r="I214" s="530"/>
    </row>
    <row r="215" spans="4:9">
      <c r="D215" s="530"/>
      <c r="E215" s="530"/>
      <c r="F215" s="530"/>
      <c r="G215" s="530"/>
      <c r="H215" s="530"/>
      <c r="I215" s="530"/>
    </row>
    <row r="216" spans="4:9">
      <c r="D216" s="530"/>
      <c r="E216" s="530"/>
      <c r="F216" s="530"/>
      <c r="G216" s="530"/>
      <c r="H216" s="530"/>
      <c r="I216" s="530"/>
    </row>
    <row r="217" spans="4:9">
      <c r="D217" s="530"/>
      <c r="E217" s="530"/>
      <c r="F217" s="530"/>
      <c r="G217" s="530"/>
      <c r="H217" s="530"/>
      <c r="I217" s="530"/>
    </row>
    <row r="218" spans="4:9">
      <c r="D218" s="530"/>
      <c r="E218" s="530"/>
      <c r="F218" s="530"/>
      <c r="G218" s="530"/>
      <c r="H218" s="530"/>
      <c r="I218" s="530"/>
    </row>
    <row r="219" spans="4:9">
      <c r="D219" s="530"/>
      <c r="E219" s="530"/>
      <c r="F219" s="530"/>
      <c r="G219" s="530"/>
      <c r="H219" s="530"/>
      <c r="I219" s="530"/>
    </row>
    <row r="220" spans="4:9">
      <c r="D220" s="530"/>
      <c r="E220" s="530"/>
      <c r="F220" s="530"/>
      <c r="G220" s="530"/>
      <c r="H220" s="530"/>
      <c r="I220" s="530"/>
    </row>
    <row r="221" spans="4:9">
      <c r="D221" s="530"/>
      <c r="E221" s="530"/>
      <c r="F221" s="530"/>
      <c r="G221" s="530"/>
      <c r="H221" s="530"/>
      <c r="I221" s="530"/>
    </row>
    <row r="222" spans="4:9">
      <c r="D222" s="530"/>
      <c r="E222" s="530"/>
      <c r="F222" s="530"/>
      <c r="G222" s="530"/>
      <c r="H222" s="530"/>
      <c r="I222" s="530"/>
    </row>
    <row r="223" spans="4:9">
      <c r="D223" s="530"/>
      <c r="E223" s="530"/>
      <c r="F223" s="530"/>
      <c r="G223" s="530"/>
      <c r="H223" s="530"/>
      <c r="I223" s="530"/>
    </row>
    <row r="224" spans="4:9">
      <c r="D224" s="530"/>
      <c r="E224" s="530"/>
      <c r="F224" s="530"/>
      <c r="G224" s="530"/>
      <c r="H224" s="530"/>
      <c r="I224" s="530"/>
    </row>
    <row r="225" spans="4:9">
      <c r="D225" s="530"/>
      <c r="E225" s="530"/>
      <c r="F225" s="530"/>
      <c r="G225" s="530"/>
      <c r="H225" s="530"/>
      <c r="I225" s="530"/>
    </row>
    <row r="226" spans="4:9">
      <c r="D226" s="530"/>
      <c r="E226" s="530"/>
      <c r="F226" s="530"/>
      <c r="G226" s="530"/>
      <c r="H226" s="530"/>
      <c r="I226" s="530"/>
    </row>
    <row r="227" spans="4:9">
      <c r="D227" s="530"/>
      <c r="E227" s="530"/>
      <c r="F227" s="530"/>
      <c r="G227" s="530"/>
      <c r="H227" s="530"/>
      <c r="I227" s="530"/>
    </row>
    <row r="228" spans="4:9">
      <c r="D228" s="530"/>
      <c r="E228" s="530"/>
      <c r="F228" s="530"/>
      <c r="G228" s="530"/>
      <c r="H228" s="530"/>
      <c r="I228" s="530"/>
    </row>
    <row r="229" spans="4:9">
      <c r="D229" s="530"/>
      <c r="E229" s="530"/>
      <c r="F229" s="530"/>
      <c r="G229" s="530"/>
      <c r="H229" s="530"/>
      <c r="I229" s="530"/>
    </row>
    <row r="230" spans="4:9">
      <c r="D230" s="530"/>
      <c r="E230" s="530"/>
      <c r="F230" s="530"/>
      <c r="G230" s="530"/>
      <c r="H230" s="530"/>
      <c r="I230" s="530"/>
    </row>
    <row r="231" spans="4:9">
      <c r="D231" s="530"/>
      <c r="E231" s="530"/>
      <c r="F231" s="530"/>
      <c r="G231" s="530"/>
      <c r="H231" s="530"/>
      <c r="I231" s="530"/>
    </row>
    <row r="232" spans="4:9">
      <c r="D232" s="530"/>
      <c r="E232" s="530"/>
      <c r="F232" s="530"/>
      <c r="G232" s="530"/>
      <c r="H232" s="530"/>
      <c r="I232" s="530"/>
    </row>
    <row r="233" spans="4:9">
      <c r="D233" s="530"/>
      <c r="E233" s="530"/>
      <c r="F233" s="530"/>
      <c r="G233" s="530"/>
      <c r="H233" s="530"/>
      <c r="I233" s="530"/>
    </row>
    <row r="234" spans="4:9">
      <c r="D234" s="530"/>
      <c r="E234" s="530"/>
      <c r="F234" s="530"/>
      <c r="G234" s="530"/>
      <c r="H234" s="530"/>
      <c r="I234" s="530"/>
    </row>
    <row r="235" spans="4:9">
      <c r="D235" s="530"/>
      <c r="E235" s="530"/>
      <c r="F235" s="530"/>
      <c r="G235" s="530"/>
      <c r="H235" s="530"/>
      <c r="I235" s="530"/>
    </row>
    <row r="236" spans="4:9">
      <c r="D236" s="530"/>
      <c r="E236" s="530"/>
      <c r="F236" s="530"/>
      <c r="G236" s="530"/>
      <c r="H236" s="530"/>
      <c r="I236" s="530"/>
    </row>
    <row r="237" spans="4:9">
      <c r="D237" s="530"/>
      <c r="E237" s="530"/>
      <c r="F237" s="530"/>
      <c r="G237" s="530"/>
      <c r="H237" s="530"/>
      <c r="I237" s="530"/>
    </row>
    <row r="238" spans="4:9">
      <c r="D238" s="530"/>
      <c r="E238" s="530"/>
      <c r="F238" s="530"/>
      <c r="G238" s="530"/>
      <c r="H238" s="530"/>
      <c r="I238" s="530"/>
    </row>
    <row r="239" spans="4:9">
      <c r="D239" s="530"/>
      <c r="E239" s="530"/>
      <c r="F239" s="530"/>
      <c r="G239" s="530"/>
      <c r="H239" s="530"/>
      <c r="I239" s="530"/>
    </row>
    <row r="240" spans="4:9">
      <c r="D240" s="530"/>
      <c r="E240" s="530"/>
      <c r="F240" s="530"/>
      <c r="G240" s="530"/>
      <c r="H240" s="530"/>
      <c r="I240" s="530"/>
    </row>
    <row r="241" spans="4:9">
      <c r="D241" s="530"/>
      <c r="E241" s="530"/>
      <c r="F241" s="530"/>
      <c r="G241" s="530"/>
      <c r="H241" s="530"/>
      <c r="I241" s="530"/>
    </row>
    <row r="242" spans="4:9">
      <c r="D242" s="530"/>
      <c r="E242" s="530"/>
      <c r="F242" s="530"/>
      <c r="G242" s="530"/>
      <c r="H242" s="530"/>
      <c r="I242" s="530"/>
    </row>
    <row r="243" spans="4:9">
      <c r="D243" s="530"/>
      <c r="E243" s="530"/>
      <c r="F243" s="530"/>
      <c r="G243" s="530"/>
      <c r="H243" s="530"/>
      <c r="I243" s="530"/>
    </row>
    <row r="244" spans="4:9">
      <c r="D244" s="530"/>
      <c r="E244" s="530"/>
      <c r="F244" s="530"/>
      <c r="G244" s="530"/>
      <c r="H244" s="530"/>
      <c r="I244" s="530"/>
    </row>
    <row r="245" spans="4:9">
      <c r="D245" s="530"/>
      <c r="E245" s="530"/>
      <c r="F245" s="530"/>
      <c r="G245" s="530"/>
      <c r="H245" s="530"/>
      <c r="I245" s="530"/>
    </row>
    <row r="246" spans="4:9">
      <c r="D246" s="530"/>
      <c r="E246" s="530"/>
      <c r="F246" s="530"/>
      <c r="G246" s="530"/>
      <c r="H246" s="530"/>
      <c r="I246" s="530"/>
    </row>
    <row r="247" spans="4:9">
      <c r="D247" s="530"/>
      <c r="E247" s="530"/>
      <c r="F247" s="530"/>
      <c r="G247" s="530"/>
      <c r="H247" s="530"/>
      <c r="I247" s="530"/>
    </row>
    <row r="248" spans="4:9">
      <c r="D248" s="530"/>
      <c r="E248" s="530"/>
      <c r="F248" s="530"/>
      <c r="G248" s="530"/>
      <c r="H248" s="530"/>
      <c r="I248" s="530"/>
    </row>
    <row r="249" spans="4:9">
      <c r="D249" s="530"/>
      <c r="E249" s="530"/>
      <c r="F249" s="530"/>
      <c r="G249" s="530"/>
      <c r="H249" s="530"/>
      <c r="I249" s="530"/>
    </row>
    <row r="250" spans="4:9">
      <c r="D250" s="530"/>
      <c r="E250" s="530"/>
      <c r="F250" s="530"/>
      <c r="G250" s="530"/>
      <c r="H250" s="530"/>
      <c r="I250" s="530"/>
    </row>
    <row r="251" spans="4:9">
      <c r="D251" s="530"/>
      <c r="E251" s="530"/>
      <c r="F251" s="530"/>
      <c r="G251" s="530"/>
      <c r="H251" s="530"/>
      <c r="I251" s="530"/>
    </row>
    <row r="252" spans="4:9">
      <c r="D252" s="530"/>
      <c r="E252" s="530"/>
      <c r="F252" s="530"/>
      <c r="G252" s="530"/>
      <c r="H252" s="530"/>
      <c r="I252" s="530"/>
    </row>
    <row r="253" spans="4:9">
      <c r="D253" s="530"/>
      <c r="E253" s="530"/>
      <c r="F253" s="530"/>
      <c r="G253" s="530"/>
      <c r="H253" s="530"/>
      <c r="I253" s="530"/>
    </row>
    <row r="254" spans="4:9">
      <c r="D254" s="530"/>
      <c r="E254" s="530"/>
      <c r="F254" s="530"/>
      <c r="G254" s="530"/>
      <c r="H254" s="530"/>
      <c r="I254" s="530"/>
    </row>
    <row r="255" spans="4:9">
      <c r="D255" s="530"/>
      <c r="E255" s="530"/>
      <c r="F255" s="530"/>
      <c r="G255" s="530"/>
      <c r="H255" s="530"/>
      <c r="I255" s="530"/>
    </row>
    <row r="256" spans="4:9">
      <c r="D256" s="530"/>
      <c r="E256" s="530"/>
      <c r="F256" s="530"/>
      <c r="G256" s="530"/>
      <c r="H256" s="530"/>
      <c r="I256" s="530"/>
    </row>
    <row r="257" spans="4:9">
      <c r="D257" s="530"/>
      <c r="E257" s="530"/>
      <c r="F257" s="530"/>
      <c r="G257" s="530"/>
      <c r="H257" s="530"/>
      <c r="I257" s="530"/>
    </row>
    <row r="258" spans="4:9">
      <c r="D258" s="530"/>
      <c r="E258" s="530"/>
      <c r="F258" s="530"/>
      <c r="G258" s="530"/>
      <c r="H258" s="530"/>
      <c r="I258" s="530"/>
    </row>
    <row r="259" spans="4:9">
      <c r="D259" s="530"/>
      <c r="E259" s="530"/>
      <c r="F259" s="530"/>
      <c r="G259" s="530"/>
      <c r="H259" s="530"/>
      <c r="I259" s="530"/>
    </row>
    <row r="260" spans="4:9">
      <c r="D260" s="530"/>
      <c r="E260" s="530"/>
      <c r="F260" s="530"/>
      <c r="G260" s="530"/>
      <c r="H260" s="530"/>
      <c r="I260" s="530"/>
    </row>
    <row r="261" spans="4:9">
      <c r="D261" s="530"/>
      <c r="E261" s="530"/>
      <c r="F261" s="530"/>
      <c r="G261" s="530"/>
      <c r="H261" s="530"/>
      <c r="I261" s="530"/>
    </row>
    <row r="262" spans="4:9">
      <c r="D262" s="530"/>
      <c r="E262" s="530"/>
      <c r="F262" s="530"/>
      <c r="G262" s="530"/>
      <c r="H262" s="530"/>
      <c r="I262" s="530"/>
    </row>
    <row r="263" spans="4:9">
      <c r="D263" s="530"/>
      <c r="E263" s="530"/>
      <c r="F263" s="530"/>
      <c r="G263" s="530"/>
      <c r="H263" s="530"/>
      <c r="I263" s="530"/>
    </row>
    <row r="264" spans="4:9">
      <c r="D264" s="530"/>
      <c r="E264" s="530"/>
      <c r="F264" s="530"/>
      <c r="G264" s="530"/>
      <c r="H264" s="530"/>
      <c r="I264" s="530"/>
    </row>
  </sheetData>
  <mergeCells count="20">
    <mergeCell ref="I9:I10"/>
    <mergeCell ref="A29:I29"/>
    <mergeCell ref="B32:F32"/>
    <mergeCell ref="B33:F33"/>
    <mergeCell ref="B34:I34"/>
    <mergeCell ref="A8:A10"/>
    <mergeCell ref="B8:B10"/>
    <mergeCell ref="C9:C10"/>
    <mergeCell ref="D9:D10"/>
    <mergeCell ref="E9:E10"/>
    <mergeCell ref="F9:F10"/>
    <mergeCell ref="B41:I41"/>
    <mergeCell ref="B42:I42"/>
    <mergeCell ref="B31:E31"/>
    <mergeCell ref="B35:I35"/>
    <mergeCell ref="B36:I36"/>
    <mergeCell ref="B37:I37"/>
    <mergeCell ref="B38:I38"/>
    <mergeCell ref="B39:I39"/>
    <mergeCell ref="B40:I40"/>
  </mergeCells>
  <dataValidations count="1">
    <dataValidation type="decimal" allowBlank="1" showInputMessage="1" showErrorMessage="1" errorTitle="Невалиден формат" error="Стойността в клетката може да съдържа само положително число._x000a__x000a_За да коригирате натиснете Retry. За да се откажете натиснете Cancel." sqref="WVK983060:WVP983066 IY13:JD17 SU13:SZ17 ACQ13:ACV17 AMM13:AMR17 AWI13:AWN17 BGE13:BGJ17 BQA13:BQF17 BZW13:CAB17 CJS13:CJX17 CTO13:CTT17 DDK13:DDP17 DNG13:DNL17 DXC13:DXH17 EGY13:EHD17 EQU13:EQZ17 FAQ13:FAV17 FKM13:FKR17 FUI13:FUN17 GEE13:GEJ17 GOA13:GOF17 GXW13:GYB17 HHS13:HHX17 HRO13:HRT17 IBK13:IBP17 ILG13:ILL17 IVC13:IVH17 JEY13:JFD17 JOU13:JOZ17 JYQ13:JYV17 KIM13:KIR17 KSI13:KSN17 LCE13:LCJ17 LMA13:LMF17 LVW13:LWB17 MFS13:MFX17 MPO13:MPT17 MZK13:MZP17 NJG13:NJL17 NTC13:NTH17 OCY13:ODD17 OMU13:OMZ17 OWQ13:OWV17 PGM13:PGR17 PQI13:PQN17 QAE13:QAJ17 QKA13:QKF17 QTW13:QUB17 RDS13:RDX17 RNO13:RNT17 RXK13:RXP17 SHG13:SHL17 SRC13:SRH17 TAY13:TBD17 TKU13:TKZ17 TUQ13:TUV17 UEM13:UER17 UOI13:UON17 UYE13:UYJ17 VIA13:VIF17 VRW13:VSB17 WBS13:WBX17 WLO13:WLT17 WVK13:WVP17 C65549:H65553 IY65549:JD65553 SU65549:SZ65553 ACQ65549:ACV65553 AMM65549:AMR65553 AWI65549:AWN65553 BGE65549:BGJ65553 BQA65549:BQF65553 BZW65549:CAB65553 CJS65549:CJX65553 CTO65549:CTT65553 DDK65549:DDP65553 DNG65549:DNL65553 DXC65549:DXH65553 EGY65549:EHD65553 EQU65549:EQZ65553 FAQ65549:FAV65553 FKM65549:FKR65553 FUI65549:FUN65553 GEE65549:GEJ65553 GOA65549:GOF65553 GXW65549:GYB65553 HHS65549:HHX65553 HRO65549:HRT65553 IBK65549:IBP65553 ILG65549:ILL65553 IVC65549:IVH65553 JEY65549:JFD65553 JOU65549:JOZ65553 JYQ65549:JYV65553 KIM65549:KIR65553 KSI65549:KSN65553 LCE65549:LCJ65553 LMA65549:LMF65553 LVW65549:LWB65553 MFS65549:MFX65553 MPO65549:MPT65553 MZK65549:MZP65553 NJG65549:NJL65553 NTC65549:NTH65553 OCY65549:ODD65553 OMU65549:OMZ65553 OWQ65549:OWV65553 PGM65549:PGR65553 PQI65549:PQN65553 QAE65549:QAJ65553 QKA65549:QKF65553 QTW65549:QUB65553 RDS65549:RDX65553 RNO65549:RNT65553 RXK65549:RXP65553 SHG65549:SHL65553 SRC65549:SRH65553 TAY65549:TBD65553 TKU65549:TKZ65553 TUQ65549:TUV65553 UEM65549:UER65553 UOI65549:UON65553 UYE65549:UYJ65553 VIA65549:VIF65553 VRW65549:VSB65553 WBS65549:WBX65553 WLO65549:WLT65553 WVK65549:WVP65553 C131085:H131089 IY131085:JD131089 SU131085:SZ131089 ACQ131085:ACV131089 AMM131085:AMR131089 AWI131085:AWN131089 BGE131085:BGJ131089 BQA131085:BQF131089 BZW131085:CAB131089 CJS131085:CJX131089 CTO131085:CTT131089 DDK131085:DDP131089 DNG131085:DNL131089 DXC131085:DXH131089 EGY131085:EHD131089 EQU131085:EQZ131089 FAQ131085:FAV131089 FKM131085:FKR131089 FUI131085:FUN131089 GEE131085:GEJ131089 GOA131085:GOF131089 GXW131085:GYB131089 HHS131085:HHX131089 HRO131085:HRT131089 IBK131085:IBP131089 ILG131085:ILL131089 IVC131085:IVH131089 JEY131085:JFD131089 JOU131085:JOZ131089 JYQ131085:JYV131089 KIM131085:KIR131089 KSI131085:KSN131089 LCE131085:LCJ131089 LMA131085:LMF131089 LVW131085:LWB131089 MFS131085:MFX131089 MPO131085:MPT131089 MZK131085:MZP131089 NJG131085:NJL131089 NTC131085:NTH131089 OCY131085:ODD131089 OMU131085:OMZ131089 OWQ131085:OWV131089 PGM131085:PGR131089 PQI131085:PQN131089 QAE131085:QAJ131089 QKA131085:QKF131089 QTW131085:QUB131089 RDS131085:RDX131089 RNO131085:RNT131089 RXK131085:RXP131089 SHG131085:SHL131089 SRC131085:SRH131089 TAY131085:TBD131089 TKU131085:TKZ131089 TUQ131085:TUV131089 UEM131085:UER131089 UOI131085:UON131089 UYE131085:UYJ131089 VIA131085:VIF131089 VRW131085:VSB131089 WBS131085:WBX131089 WLO131085:WLT131089 WVK131085:WVP131089 C196621:H196625 IY196621:JD196625 SU196621:SZ196625 ACQ196621:ACV196625 AMM196621:AMR196625 AWI196621:AWN196625 BGE196621:BGJ196625 BQA196621:BQF196625 BZW196621:CAB196625 CJS196621:CJX196625 CTO196621:CTT196625 DDK196621:DDP196625 DNG196621:DNL196625 DXC196621:DXH196625 EGY196621:EHD196625 EQU196621:EQZ196625 FAQ196621:FAV196625 FKM196621:FKR196625 FUI196621:FUN196625 GEE196621:GEJ196625 GOA196621:GOF196625 GXW196621:GYB196625 HHS196621:HHX196625 HRO196621:HRT196625 IBK196621:IBP196625 ILG196621:ILL196625 IVC196621:IVH196625 JEY196621:JFD196625 JOU196621:JOZ196625 JYQ196621:JYV196625 KIM196621:KIR196625 KSI196621:KSN196625 LCE196621:LCJ196625 LMA196621:LMF196625 LVW196621:LWB196625 MFS196621:MFX196625 MPO196621:MPT196625 MZK196621:MZP196625 NJG196621:NJL196625 NTC196621:NTH196625 OCY196621:ODD196625 OMU196621:OMZ196625 OWQ196621:OWV196625 PGM196621:PGR196625 PQI196621:PQN196625 QAE196621:QAJ196625 QKA196621:QKF196625 QTW196621:QUB196625 RDS196621:RDX196625 RNO196621:RNT196625 RXK196621:RXP196625 SHG196621:SHL196625 SRC196621:SRH196625 TAY196621:TBD196625 TKU196621:TKZ196625 TUQ196621:TUV196625 UEM196621:UER196625 UOI196621:UON196625 UYE196621:UYJ196625 VIA196621:VIF196625 VRW196621:VSB196625 WBS196621:WBX196625 WLO196621:WLT196625 WVK196621:WVP196625 C262157:H262161 IY262157:JD262161 SU262157:SZ262161 ACQ262157:ACV262161 AMM262157:AMR262161 AWI262157:AWN262161 BGE262157:BGJ262161 BQA262157:BQF262161 BZW262157:CAB262161 CJS262157:CJX262161 CTO262157:CTT262161 DDK262157:DDP262161 DNG262157:DNL262161 DXC262157:DXH262161 EGY262157:EHD262161 EQU262157:EQZ262161 FAQ262157:FAV262161 FKM262157:FKR262161 FUI262157:FUN262161 GEE262157:GEJ262161 GOA262157:GOF262161 GXW262157:GYB262161 HHS262157:HHX262161 HRO262157:HRT262161 IBK262157:IBP262161 ILG262157:ILL262161 IVC262157:IVH262161 JEY262157:JFD262161 JOU262157:JOZ262161 JYQ262157:JYV262161 KIM262157:KIR262161 KSI262157:KSN262161 LCE262157:LCJ262161 LMA262157:LMF262161 LVW262157:LWB262161 MFS262157:MFX262161 MPO262157:MPT262161 MZK262157:MZP262161 NJG262157:NJL262161 NTC262157:NTH262161 OCY262157:ODD262161 OMU262157:OMZ262161 OWQ262157:OWV262161 PGM262157:PGR262161 PQI262157:PQN262161 QAE262157:QAJ262161 QKA262157:QKF262161 QTW262157:QUB262161 RDS262157:RDX262161 RNO262157:RNT262161 RXK262157:RXP262161 SHG262157:SHL262161 SRC262157:SRH262161 TAY262157:TBD262161 TKU262157:TKZ262161 TUQ262157:TUV262161 UEM262157:UER262161 UOI262157:UON262161 UYE262157:UYJ262161 VIA262157:VIF262161 VRW262157:VSB262161 WBS262157:WBX262161 WLO262157:WLT262161 WVK262157:WVP262161 C327693:H327697 IY327693:JD327697 SU327693:SZ327697 ACQ327693:ACV327697 AMM327693:AMR327697 AWI327693:AWN327697 BGE327693:BGJ327697 BQA327693:BQF327697 BZW327693:CAB327697 CJS327693:CJX327697 CTO327693:CTT327697 DDK327693:DDP327697 DNG327693:DNL327697 DXC327693:DXH327697 EGY327693:EHD327697 EQU327693:EQZ327697 FAQ327693:FAV327697 FKM327693:FKR327697 FUI327693:FUN327697 GEE327693:GEJ327697 GOA327693:GOF327697 GXW327693:GYB327697 HHS327693:HHX327697 HRO327693:HRT327697 IBK327693:IBP327697 ILG327693:ILL327697 IVC327693:IVH327697 JEY327693:JFD327697 JOU327693:JOZ327697 JYQ327693:JYV327697 KIM327693:KIR327697 KSI327693:KSN327697 LCE327693:LCJ327697 LMA327693:LMF327697 LVW327693:LWB327697 MFS327693:MFX327697 MPO327693:MPT327697 MZK327693:MZP327697 NJG327693:NJL327697 NTC327693:NTH327697 OCY327693:ODD327697 OMU327693:OMZ327697 OWQ327693:OWV327697 PGM327693:PGR327697 PQI327693:PQN327697 QAE327693:QAJ327697 QKA327693:QKF327697 QTW327693:QUB327697 RDS327693:RDX327697 RNO327693:RNT327697 RXK327693:RXP327697 SHG327693:SHL327697 SRC327693:SRH327697 TAY327693:TBD327697 TKU327693:TKZ327697 TUQ327693:TUV327697 UEM327693:UER327697 UOI327693:UON327697 UYE327693:UYJ327697 VIA327693:VIF327697 VRW327693:VSB327697 WBS327693:WBX327697 WLO327693:WLT327697 WVK327693:WVP327697 C393229:H393233 IY393229:JD393233 SU393229:SZ393233 ACQ393229:ACV393233 AMM393229:AMR393233 AWI393229:AWN393233 BGE393229:BGJ393233 BQA393229:BQF393233 BZW393229:CAB393233 CJS393229:CJX393233 CTO393229:CTT393233 DDK393229:DDP393233 DNG393229:DNL393233 DXC393229:DXH393233 EGY393229:EHD393233 EQU393229:EQZ393233 FAQ393229:FAV393233 FKM393229:FKR393233 FUI393229:FUN393233 GEE393229:GEJ393233 GOA393229:GOF393233 GXW393229:GYB393233 HHS393229:HHX393233 HRO393229:HRT393233 IBK393229:IBP393233 ILG393229:ILL393233 IVC393229:IVH393233 JEY393229:JFD393233 JOU393229:JOZ393233 JYQ393229:JYV393233 KIM393229:KIR393233 KSI393229:KSN393233 LCE393229:LCJ393233 LMA393229:LMF393233 LVW393229:LWB393233 MFS393229:MFX393233 MPO393229:MPT393233 MZK393229:MZP393233 NJG393229:NJL393233 NTC393229:NTH393233 OCY393229:ODD393233 OMU393229:OMZ393233 OWQ393229:OWV393233 PGM393229:PGR393233 PQI393229:PQN393233 QAE393229:QAJ393233 QKA393229:QKF393233 QTW393229:QUB393233 RDS393229:RDX393233 RNO393229:RNT393233 RXK393229:RXP393233 SHG393229:SHL393233 SRC393229:SRH393233 TAY393229:TBD393233 TKU393229:TKZ393233 TUQ393229:TUV393233 UEM393229:UER393233 UOI393229:UON393233 UYE393229:UYJ393233 VIA393229:VIF393233 VRW393229:VSB393233 WBS393229:WBX393233 WLO393229:WLT393233 WVK393229:WVP393233 C458765:H458769 IY458765:JD458769 SU458765:SZ458769 ACQ458765:ACV458769 AMM458765:AMR458769 AWI458765:AWN458769 BGE458765:BGJ458769 BQA458765:BQF458769 BZW458765:CAB458769 CJS458765:CJX458769 CTO458765:CTT458769 DDK458765:DDP458769 DNG458765:DNL458769 DXC458765:DXH458769 EGY458765:EHD458769 EQU458765:EQZ458769 FAQ458765:FAV458769 FKM458765:FKR458769 FUI458765:FUN458769 GEE458765:GEJ458769 GOA458765:GOF458769 GXW458765:GYB458769 HHS458765:HHX458769 HRO458765:HRT458769 IBK458765:IBP458769 ILG458765:ILL458769 IVC458765:IVH458769 JEY458765:JFD458769 JOU458765:JOZ458769 JYQ458765:JYV458769 KIM458765:KIR458769 KSI458765:KSN458769 LCE458765:LCJ458769 LMA458765:LMF458769 LVW458765:LWB458769 MFS458765:MFX458769 MPO458765:MPT458769 MZK458765:MZP458769 NJG458765:NJL458769 NTC458765:NTH458769 OCY458765:ODD458769 OMU458765:OMZ458769 OWQ458765:OWV458769 PGM458765:PGR458769 PQI458765:PQN458769 QAE458765:QAJ458769 QKA458765:QKF458769 QTW458765:QUB458769 RDS458765:RDX458769 RNO458765:RNT458769 RXK458765:RXP458769 SHG458765:SHL458769 SRC458765:SRH458769 TAY458765:TBD458769 TKU458765:TKZ458769 TUQ458765:TUV458769 UEM458765:UER458769 UOI458765:UON458769 UYE458765:UYJ458769 VIA458765:VIF458769 VRW458765:VSB458769 WBS458765:WBX458769 WLO458765:WLT458769 WVK458765:WVP458769 C524301:H524305 IY524301:JD524305 SU524301:SZ524305 ACQ524301:ACV524305 AMM524301:AMR524305 AWI524301:AWN524305 BGE524301:BGJ524305 BQA524301:BQF524305 BZW524301:CAB524305 CJS524301:CJX524305 CTO524301:CTT524305 DDK524301:DDP524305 DNG524301:DNL524305 DXC524301:DXH524305 EGY524301:EHD524305 EQU524301:EQZ524305 FAQ524301:FAV524305 FKM524301:FKR524305 FUI524301:FUN524305 GEE524301:GEJ524305 GOA524301:GOF524305 GXW524301:GYB524305 HHS524301:HHX524305 HRO524301:HRT524305 IBK524301:IBP524305 ILG524301:ILL524305 IVC524301:IVH524305 JEY524301:JFD524305 JOU524301:JOZ524305 JYQ524301:JYV524305 KIM524301:KIR524305 KSI524301:KSN524305 LCE524301:LCJ524305 LMA524301:LMF524305 LVW524301:LWB524305 MFS524301:MFX524305 MPO524301:MPT524305 MZK524301:MZP524305 NJG524301:NJL524305 NTC524301:NTH524305 OCY524301:ODD524305 OMU524301:OMZ524305 OWQ524301:OWV524305 PGM524301:PGR524305 PQI524301:PQN524305 QAE524301:QAJ524305 QKA524301:QKF524305 QTW524301:QUB524305 RDS524301:RDX524305 RNO524301:RNT524305 RXK524301:RXP524305 SHG524301:SHL524305 SRC524301:SRH524305 TAY524301:TBD524305 TKU524301:TKZ524305 TUQ524301:TUV524305 UEM524301:UER524305 UOI524301:UON524305 UYE524301:UYJ524305 VIA524301:VIF524305 VRW524301:VSB524305 WBS524301:WBX524305 WLO524301:WLT524305 WVK524301:WVP524305 C589837:H589841 IY589837:JD589841 SU589837:SZ589841 ACQ589837:ACV589841 AMM589837:AMR589841 AWI589837:AWN589841 BGE589837:BGJ589841 BQA589837:BQF589841 BZW589837:CAB589841 CJS589837:CJX589841 CTO589837:CTT589841 DDK589837:DDP589841 DNG589837:DNL589841 DXC589837:DXH589841 EGY589837:EHD589841 EQU589837:EQZ589841 FAQ589837:FAV589841 FKM589837:FKR589841 FUI589837:FUN589841 GEE589837:GEJ589841 GOA589837:GOF589841 GXW589837:GYB589841 HHS589837:HHX589841 HRO589837:HRT589841 IBK589837:IBP589841 ILG589837:ILL589841 IVC589837:IVH589841 JEY589837:JFD589841 JOU589837:JOZ589841 JYQ589837:JYV589841 KIM589837:KIR589841 KSI589837:KSN589841 LCE589837:LCJ589841 LMA589837:LMF589841 LVW589837:LWB589841 MFS589837:MFX589841 MPO589837:MPT589841 MZK589837:MZP589841 NJG589837:NJL589841 NTC589837:NTH589841 OCY589837:ODD589841 OMU589837:OMZ589841 OWQ589837:OWV589841 PGM589837:PGR589841 PQI589837:PQN589841 QAE589837:QAJ589841 QKA589837:QKF589841 QTW589837:QUB589841 RDS589837:RDX589841 RNO589837:RNT589841 RXK589837:RXP589841 SHG589837:SHL589841 SRC589837:SRH589841 TAY589837:TBD589841 TKU589837:TKZ589841 TUQ589837:TUV589841 UEM589837:UER589841 UOI589837:UON589841 UYE589837:UYJ589841 VIA589837:VIF589841 VRW589837:VSB589841 WBS589837:WBX589841 WLO589837:WLT589841 WVK589837:WVP589841 C655373:H655377 IY655373:JD655377 SU655373:SZ655377 ACQ655373:ACV655377 AMM655373:AMR655377 AWI655373:AWN655377 BGE655373:BGJ655377 BQA655373:BQF655377 BZW655373:CAB655377 CJS655373:CJX655377 CTO655373:CTT655377 DDK655373:DDP655377 DNG655373:DNL655377 DXC655373:DXH655377 EGY655373:EHD655377 EQU655373:EQZ655377 FAQ655373:FAV655377 FKM655373:FKR655377 FUI655373:FUN655377 GEE655373:GEJ655377 GOA655373:GOF655377 GXW655373:GYB655377 HHS655373:HHX655377 HRO655373:HRT655377 IBK655373:IBP655377 ILG655373:ILL655377 IVC655373:IVH655377 JEY655373:JFD655377 JOU655373:JOZ655377 JYQ655373:JYV655377 KIM655373:KIR655377 KSI655373:KSN655377 LCE655373:LCJ655377 LMA655373:LMF655377 LVW655373:LWB655377 MFS655373:MFX655377 MPO655373:MPT655377 MZK655373:MZP655377 NJG655373:NJL655377 NTC655373:NTH655377 OCY655373:ODD655377 OMU655373:OMZ655377 OWQ655373:OWV655377 PGM655373:PGR655377 PQI655373:PQN655377 QAE655373:QAJ655377 QKA655373:QKF655377 QTW655373:QUB655377 RDS655373:RDX655377 RNO655373:RNT655377 RXK655373:RXP655377 SHG655373:SHL655377 SRC655373:SRH655377 TAY655373:TBD655377 TKU655373:TKZ655377 TUQ655373:TUV655377 UEM655373:UER655377 UOI655373:UON655377 UYE655373:UYJ655377 VIA655373:VIF655377 VRW655373:VSB655377 WBS655373:WBX655377 WLO655373:WLT655377 WVK655373:WVP655377 C720909:H720913 IY720909:JD720913 SU720909:SZ720913 ACQ720909:ACV720913 AMM720909:AMR720913 AWI720909:AWN720913 BGE720909:BGJ720913 BQA720909:BQF720913 BZW720909:CAB720913 CJS720909:CJX720913 CTO720909:CTT720913 DDK720909:DDP720913 DNG720909:DNL720913 DXC720909:DXH720913 EGY720909:EHD720913 EQU720909:EQZ720913 FAQ720909:FAV720913 FKM720909:FKR720913 FUI720909:FUN720913 GEE720909:GEJ720913 GOA720909:GOF720913 GXW720909:GYB720913 HHS720909:HHX720913 HRO720909:HRT720913 IBK720909:IBP720913 ILG720909:ILL720913 IVC720909:IVH720913 JEY720909:JFD720913 JOU720909:JOZ720913 JYQ720909:JYV720913 KIM720909:KIR720913 KSI720909:KSN720913 LCE720909:LCJ720913 LMA720909:LMF720913 LVW720909:LWB720913 MFS720909:MFX720913 MPO720909:MPT720913 MZK720909:MZP720913 NJG720909:NJL720913 NTC720909:NTH720913 OCY720909:ODD720913 OMU720909:OMZ720913 OWQ720909:OWV720913 PGM720909:PGR720913 PQI720909:PQN720913 QAE720909:QAJ720913 QKA720909:QKF720913 QTW720909:QUB720913 RDS720909:RDX720913 RNO720909:RNT720913 RXK720909:RXP720913 SHG720909:SHL720913 SRC720909:SRH720913 TAY720909:TBD720913 TKU720909:TKZ720913 TUQ720909:TUV720913 UEM720909:UER720913 UOI720909:UON720913 UYE720909:UYJ720913 VIA720909:VIF720913 VRW720909:VSB720913 WBS720909:WBX720913 WLO720909:WLT720913 WVK720909:WVP720913 C786445:H786449 IY786445:JD786449 SU786445:SZ786449 ACQ786445:ACV786449 AMM786445:AMR786449 AWI786445:AWN786449 BGE786445:BGJ786449 BQA786445:BQF786449 BZW786445:CAB786449 CJS786445:CJX786449 CTO786445:CTT786449 DDK786445:DDP786449 DNG786445:DNL786449 DXC786445:DXH786449 EGY786445:EHD786449 EQU786445:EQZ786449 FAQ786445:FAV786449 FKM786445:FKR786449 FUI786445:FUN786449 GEE786445:GEJ786449 GOA786445:GOF786449 GXW786445:GYB786449 HHS786445:HHX786449 HRO786445:HRT786449 IBK786445:IBP786449 ILG786445:ILL786449 IVC786445:IVH786449 JEY786445:JFD786449 JOU786445:JOZ786449 JYQ786445:JYV786449 KIM786445:KIR786449 KSI786445:KSN786449 LCE786445:LCJ786449 LMA786445:LMF786449 LVW786445:LWB786449 MFS786445:MFX786449 MPO786445:MPT786449 MZK786445:MZP786449 NJG786445:NJL786449 NTC786445:NTH786449 OCY786445:ODD786449 OMU786445:OMZ786449 OWQ786445:OWV786449 PGM786445:PGR786449 PQI786445:PQN786449 QAE786445:QAJ786449 QKA786445:QKF786449 QTW786445:QUB786449 RDS786445:RDX786449 RNO786445:RNT786449 RXK786445:RXP786449 SHG786445:SHL786449 SRC786445:SRH786449 TAY786445:TBD786449 TKU786445:TKZ786449 TUQ786445:TUV786449 UEM786445:UER786449 UOI786445:UON786449 UYE786445:UYJ786449 VIA786445:VIF786449 VRW786445:VSB786449 WBS786445:WBX786449 WLO786445:WLT786449 WVK786445:WVP786449 C851981:H851985 IY851981:JD851985 SU851981:SZ851985 ACQ851981:ACV851985 AMM851981:AMR851985 AWI851981:AWN851985 BGE851981:BGJ851985 BQA851981:BQF851985 BZW851981:CAB851985 CJS851981:CJX851985 CTO851981:CTT851985 DDK851981:DDP851985 DNG851981:DNL851985 DXC851981:DXH851985 EGY851981:EHD851985 EQU851981:EQZ851985 FAQ851981:FAV851985 FKM851981:FKR851985 FUI851981:FUN851985 GEE851981:GEJ851985 GOA851981:GOF851985 GXW851981:GYB851985 HHS851981:HHX851985 HRO851981:HRT851985 IBK851981:IBP851985 ILG851981:ILL851985 IVC851981:IVH851985 JEY851981:JFD851985 JOU851981:JOZ851985 JYQ851981:JYV851985 KIM851981:KIR851985 KSI851981:KSN851985 LCE851981:LCJ851985 LMA851981:LMF851985 LVW851981:LWB851985 MFS851981:MFX851985 MPO851981:MPT851985 MZK851981:MZP851985 NJG851981:NJL851985 NTC851981:NTH851985 OCY851981:ODD851985 OMU851981:OMZ851985 OWQ851981:OWV851985 PGM851981:PGR851985 PQI851981:PQN851985 QAE851981:QAJ851985 QKA851981:QKF851985 QTW851981:QUB851985 RDS851981:RDX851985 RNO851981:RNT851985 RXK851981:RXP851985 SHG851981:SHL851985 SRC851981:SRH851985 TAY851981:TBD851985 TKU851981:TKZ851985 TUQ851981:TUV851985 UEM851981:UER851985 UOI851981:UON851985 UYE851981:UYJ851985 VIA851981:VIF851985 VRW851981:VSB851985 WBS851981:WBX851985 WLO851981:WLT851985 WVK851981:WVP851985 C917517:H917521 IY917517:JD917521 SU917517:SZ917521 ACQ917517:ACV917521 AMM917517:AMR917521 AWI917517:AWN917521 BGE917517:BGJ917521 BQA917517:BQF917521 BZW917517:CAB917521 CJS917517:CJX917521 CTO917517:CTT917521 DDK917517:DDP917521 DNG917517:DNL917521 DXC917517:DXH917521 EGY917517:EHD917521 EQU917517:EQZ917521 FAQ917517:FAV917521 FKM917517:FKR917521 FUI917517:FUN917521 GEE917517:GEJ917521 GOA917517:GOF917521 GXW917517:GYB917521 HHS917517:HHX917521 HRO917517:HRT917521 IBK917517:IBP917521 ILG917517:ILL917521 IVC917517:IVH917521 JEY917517:JFD917521 JOU917517:JOZ917521 JYQ917517:JYV917521 KIM917517:KIR917521 KSI917517:KSN917521 LCE917517:LCJ917521 LMA917517:LMF917521 LVW917517:LWB917521 MFS917517:MFX917521 MPO917517:MPT917521 MZK917517:MZP917521 NJG917517:NJL917521 NTC917517:NTH917521 OCY917517:ODD917521 OMU917517:OMZ917521 OWQ917517:OWV917521 PGM917517:PGR917521 PQI917517:PQN917521 QAE917517:QAJ917521 QKA917517:QKF917521 QTW917517:QUB917521 RDS917517:RDX917521 RNO917517:RNT917521 RXK917517:RXP917521 SHG917517:SHL917521 SRC917517:SRH917521 TAY917517:TBD917521 TKU917517:TKZ917521 TUQ917517:TUV917521 UEM917517:UER917521 UOI917517:UON917521 UYE917517:UYJ917521 VIA917517:VIF917521 VRW917517:VSB917521 WBS917517:WBX917521 WLO917517:WLT917521 WVK917517:WVP917521 C983053:H983057 IY983053:JD983057 SU983053:SZ983057 ACQ983053:ACV983057 AMM983053:AMR983057 AWI983053:AWN983057 BGE983053:BGJ983057 BQA983053:BQF983057 BZW983053:CAB983057 CJS983053:CJX983057 CTO983053:CTT983057 DDK983053:DDP983057 DNG983053:DNL983057 DXC983053:DXH983057 EGY983053:EHD983057 EQU983053:EQZ983057 FAQ983053:FAV983057 FKM983053:FKR983057 FUI983053:FUN983057 GEE983053:GEJ983057 GOA983053:GOF983057 GXW983053:GYB983057 HHS983053:HHX983057 HRO983053:HRT983057 IBK983053:IBP983057 ILG983053:ILL983057 IVC983053:IVH983057 JEY983053:JFD983057 JOU983053:JOZ983057 JYQ983053:JYV983057 KIM983053:KIR983057 KSI983053:KSN983057 LCE983053:LCJ983057 LMA983053:LMF983057 LVW983053:LWB983057 MFS983053:MFX983057 MPO983053:MPT983057 MZK983053:MZP983057 NJG983053:NJL983057 NTC983053:NTH983057 OCY983053:ODD983057 OMU983053:OMZ983057 OWQ983053:OWV983057 PGM983053:PGR983057 PQI983053:PQN983057 QAE983053:QAJ983057 QKA983053:QKF983057 QTW983053:QUB983057 RDS983053:RDX983057 RNO983053:RNT983057 RXK983053:RXP983057 SHG983053:SHL983057 SRC983053:SRH983057 TAY983053:TBD983057 TKU983053:TKZ983057 TUQ983053:TUV983057 UEM983053:UER983057 UOI983053:UON983057 UYE983053:UYJ983057 VIA983053:VIF983057 VRW983053:VSB983057 WBS983053:WBX983057 WLO983053:WLT983057 WVK983053:WVP983057 C20:H26 IY20:JD26 SU20:SZ26 ACQ20:ACV26 AMM20:AMR26 AWI20:AWN26 BGE20:BGJ26 BQA20:BQF26 BZW20:CAB26 CJS20:CJX26 CTO20:CTT26 DDK20:DDP26 DNG20:DNL26 DXC20:DXH26 EGY20:EHD26 EQU20:EQZ26 FAQ20:FAV26 FKM20:FKR26 FUI20:FUN26 GEE20:GEJ26 GOA20:GOF26 GXW20:GYB26 HHS20:HHX26 HRO20:HRT26 IBK20:IBP26 ILG20:ILL26 IVC20:IVH26 JEY20:JFD26 JOU20:JOZ26 JYQ20:JYV26 KIM20:KIR26 KSI20:KSN26 LCE20:LCJ26 LMA20:LMF26 LVW20:LWB26 MFS20:MFX26 MPO20:MPT26 MZK20:MZP26 NJG20:NJL26 NTC20:NTH26 OCY20:ODD26 OMU20:OMZ26 OWQ20:OWV26 PGM20:PGR26 PQI20:PQN26 QAE20:QAJ26 QKA20:QKF26 QTW20:QUB26 RDS20:RDX26 RNO20:RNT26 RXK20:RXP26 SHG20:SHL26 SRC20:SRH26 TAY20:TBD26 TKU20:TKZ26 TUQ20:TUV26 UEM20:UER26 UOI20:UON26 UYE20:UYJ26 VIA20:VIF26 VRW20:VSB26 WBS20:WBX26 WLO20:WLT26 WVK20:WVP26 C65556:H65562 IY65556:JD65562 SU65556:SZ65562 ACQ65556:ACV65562 AMM65556:AMR65562 AWI65556:AWN65562 BGE65556:BGJ65562 BQA65556:BQF65562 BZW65556:CAB65562 CJS65556:CJX65562 CTO65556:CTT65562 DDK65556:DDP65562 DNG65556:DNL65562 DXC65556:DXH65562 EGY65556:EHD65562 EQU65556:EQZ65562 FAQ65556:FAV65562 FKM65556:FKR65562 FUI65556:FUN65562 GEE65556:GEJ65562 GOA65556:GOF65562 GXW65556:GYB65562 HHS65556:HHX65562 HRO65556:HRT65562 IBK65556:IBP65562 ILG65556:ILL65562 IVC65556:IVH65562 JEY65556:JFD65562 JOU65556:JOZ65562 JYQ65556:JYV65562 KIM65556:KIR65562 KSI65556:KSN65562 LCE65556:LCJ65562 LMA65556:LMF65562 LVW65556:LWB65562 MFS65556:MFX65562 MPO65556:MPT65562 MZK65556:MZP65562 NJG65556:NJL65562 NTC65556:NTH65562 OCY65556:ODD65562 OMU65556:OMZ65562 OWQ65556:OWV65562 PGM65556:PGR65562 PQI65556:PQN65562 QAE65556:QAJ65562 QKA65556:QKF65562 QTW65556:QUB65562 RDS65556:RDX65562 RNO65556:RNT65562 RXK65556:RXP65562 SHG65556:SHL65562 SRC65556:SRH65562 TAY65556:TBD65562 TKU65556:TKZ65562 TUQ65556:TUV65562 UEM65556:UER65562 UOI65556:UON65562 UYE65556:UYJ65562 VIA65556:VIF65562 VRW65556:VSB65562 WBS65556:WBX65562 WLO65556:WLT65562 WVK65556:WVP65562 C131092:H131098 IY131092:JD131098 SU131092:SZ131098 ACQ131092:ACV131098 AMM131092:AMR131098 AWI131092:AWN131098 BGE131092:BGJ131098 BQA131092:BQF131098 BZW131092:CAB131098 CJS131092:CJX131098 CTO131092:CTT131098 DDK131092:DDP131098 DNG131092:DNL131098 DXC131092:DXH131098 EGY131092:EHD131098 EQU131092:EQZ131098 FAQ131092:FAV131098 FKM131092:FKR131098 FUI131092:FUN131098 GEE131092:GEJ131098 GOA131092:GOF131098 GXW131092:GYB131098 HHS131092:HHX131098 HRO131092:HRT131098 IBK131092:IBP131098 ILG131092:ILL131098 IVC131092:IVH131098 JEY131092:JFD131098 JOU131092:JOZ131098 JYQ131092:JYV131098 KIM131092:KIR131098 KSI131092:KSN131098 LCE131092:LCJ131098 LMA131092:LMF131098 LVW131092:LWB131098 MFS131092:MFX131098 MPO131092:MPT131098 MZK131092:MZP131098 NJG131092:NJL131098 NTC131092:NTH131098 OCY131092:ODD131098 OMU131092:OMZ131098 OWQ131092:OWV131098 PGM131092:PGR131098 PQI131092:PQN131098 QAE131092:QAJ131098 QKA131092:QKF131098 QTW131092:QUB131098 RDS131092:RDX131098 RNO131092:RNT131098 RXK131092:RXP131098 SHG131092:SHL131098 SRC131092:SRH131098 TAY131092:TBD131098 TKU131092:TKZ131098 TUQ131092:TUV131098 UEM131092:UER131098 UOI131092:UON131098 UYE131092:UYJ131098 VIA131092:VIF131098 VRW131092:VSB131098 WBS131092:WBX131098 WLO131092:WLT131098 WVK131092:WVP131098 C196628:H196634 IY196628:JD196634 SU196628:SZ196634 ACQ196628:ACV196634 AMM196628:AMR196634 AWI196628:AWN196634 BGE196628:BGJ196634 BQA196628:BQF196634 BZW196628:CAB196634 CJS196628:CJX196634 CTO196628:CTT196634 DDK196628:DDP196634 DNG196628:DNL196634 DXC196628:DXH196634 EGY196628:EHD196634 EQU196628:EQZ196634 FAQ196628:FAV196634 FKM196628:FKR196634 FUI196628:FUN196634 GEE196628:GEJ196634 GOA196628:GOF196634 GXW196628:GYB196634 HHS196628:HHX196634 HRO196628:HRT196634 IBK196628:IBP196634 ILG196628:ILL196634 IVC196628:IVH196634 JEY196628:JFD196634 JOU196628:JOZ196634 JYQ196628:JYV196634 KIM196628:KIR196634 KSI196628:KSN196634 LCE196628:LCJ196634 LMA196628:LMF196634 LVW196628:LWB196634 MFS196628:MFX196634 MPO196628:MPT196634 MZK196628:MZP196634 NJG196628:NJL196634 NTC196628:NTH196634 OCY196628:ODD196634 OMU196628:OMZ196634 OWQ196628:OWV196634 PGM196628:PGR196634 PQI196628:PQN196634 QAE196628:QAJ196634 QKA196628:QKF196634 QTW196628:QUB196634 RDS196628:RDX196634 RNO196628:RNT196634 RXK196628:RXP196634 SHG196628:SHL196634 SRC196628:SRH196634 TAY196628:TBD196634 TKU196628:TKZ196634 TUQ196628:TUV196634 UEM196628:UER196634 UOI196628:UON196634 UYE196628:UYJ196634 VIA196628:VIF196634 VRW196628:VSB196634 WBS196628:WBX196634 WLO196628:WLT196634 WVK196628:WVP196634 C262164:H262170 IY262164:JD262170 SU262164:SZ262170 ACQ262164:ACV262170 AMM262164:AMR262170 AWI262164:AWN262170 BGE262164:BGJ262170 BQA262164:BQF262170 BZW262164:CAB262170 CJS262164:CJX262170 CTO262164:CTT262170 DDK262164:DDP262170 DNG262164:DNL262170 DXC262164:DXH262170 EGY262164:EHD262170 EQU262164:EQZ262170 FAQ262164:FAV262170 FKM262164:FKR262170 FUI262164:FUN262170 GEE262164:GEJ262170 GOA262164:GOF262170 GXW262164:GYB262170 HHS262164:HHX262170 HRO262164:HRT262170 IBK262164:IBP262170 ILG262164:ILL262170 IVC262164:IVH262170 JEY262164:JFD262170 JOU262164:JOZ262170 JYQ262164:JYV262170 KIM262164:KIR262170 KSI262164:KSN262170 LCE262164:LCJ262170 LMA262164:LMF262170 LVW262164:LWB262170 MFS262164:MFX262170 MPO262164:MPT262170 MZK262164:MZP262170 NJG262164:NJL262170 NTC262164:NTH262170 OCY262164:ODD262170 OMU262164:OMZ262170 OWQ262164:OWV262170 PGM262164:PGR262170 PQI262164:PQN262170 QAE262164:QAJ262170 QKA262164:QKF262170 QTW262164:QUB262170 RDS262164:RDX262170 RNO262164:RNT262170 RXK262164:RXP262170 SHG262164:SHL262170 SRC262164:SRH262170 TAY262164:TBD262170 TKU262164:TKZ262170 TUQ262164:TUV262170 UEM262164:UER262170 UOI262164:UON262170 UYE262164:UYJ262170 VIA262164:VIF262170 VRW262164:VSB262170 WBS262164:WBX262170 WLO262164:WLT262170 WVK262164:WVP262170 C327700:H327706 IY327700:JD327706 SU327700:SZ327706 ACQ327700:ACV327706 AMM327700:AMR327706 AWI327700:AWN327706 BGE327700:BGJ327706 BQA327700:BQF327706 BZW327700:CAB327706 CJS327700:CJX327706 CTO327700:CTT327706 DDK327700:DDP327706 DNG327700:DNL327706 DXC327700:DXH327706 EGY327700:EHD327706 EQU327700:EQZ327706 FAQ327700:FAV327706 FKM327700:FKR327706 FUI327700:FUN327706 GEE327700:GEJ327706 GOA327700:GOF327706 GXW327700:GYB327706 HHS327700:HHX327706 HRO327700:HRT327706 IBK327700:IBP327706 ILG327700:ILL327706 IVC327700:IVH327706 JEY327700:JFD327706 JOU327700:JOZ327706 JYQ327700:JYV327706 KIM327700:KIR327706 KSI327700:KSN327706 LCE327700:LCJ327706 LMA327700:LMF327706 LVW327700:LWB327706 MFS327700:MFX327706 MPO327700:MPT327706 MZK327700:MZP327706 NJG327700:NJL327706 NTC327700:NTH327706 OCY327700:ODD327706 OMU327700:OMZ327706 OWQ327700:OWV327706 PGM327700:PGR327706 PQI327700:PQN327706 QAE327700:QAJ327706 QKA327700:QKF327706 QTW327700:QUB327706 RDS327700:RDX327706 RNO327700:RNT327706 RXK327700:RXP327706 SHG327700:SHL327706 SRC327700:SRH327706 TAY327700:TBD327706 TKU327700:TKZ327706 TUQ327700:TUV327706 UEM327700:UER327706 UOI327700:UON327706 UYE327700:UYJ327706 VIA327700:VIF327706 VRW327700:VSB327706 WBS327700:WBX327706 WLO327700:WLT327706 WVK327700:WVP327706 C393236:H393242 IY393236:JD393242 SU393236:SZ393242 ACQ393236:ACV393242 AMM393236:AMR393242 AWI393236:AWN393242 BGE393236:BGJ393242 BQA393236:BQF393242 BZW393236:CAB393242 CJS393236:CJX393242 CTO393236:CTT393242 DDK393236:DDP393242 DNG393236:DNL393242 DXC393236:DXH393242 EGY393236:EHD393242 EQU393236:EQZ393242 FAQ393236:FAV393242 FKM393236:FKR393242 FUI393236:FUN393242 GEE393236:GEJ393242 GOA393236:GOF393242 GXW393236:GYB393242 HHS393236:HHX393242 HRO393236:HRT393242 IBK393236:IBP393242 ILG393236:ILL393242 IVC393236:IVH393242 JEY393236:JFD393242 JOU393236:JOZ393242 JYQ393236:JYV393242 KIM393236:KIR393242 KSI393236:KSN393242 LCE393236:LCJ393242 LMA393236:LMF393242 LVW393236:LWB393242 MFS393236:MFX393242 MPO393236:MPT393242 MZK393236:MZP393242 NJG393236:NJL393242 NTC393236:NTH393242 OCY393236:ODD393242 OMU393236:OMZ393242 OWQ393236:OWV393242 PGM393236:PGR393242 PQI393236:PQN393242 QAE393236:QAJ393242 QKA393236:QKF393242 QTW393236:QUB393242 RDS393236:RDX393242 RNO393236:RNT393242 RXK393236:RXP393242 SHG393236:SHL393242 SRC393236:SRH393242 TAY393236:TBD393242 TKU393236:TKZ393242 TUQ393236:TUV393242 UEM393236:UER393242 UOI393236:UON393242 UYE393236:UYJ393242 VIA393236:VIF393242 VRW393236:VSB393242 WBS393236:WBX393242 WLO393236:WLT393242 WVK393236:WVP393242 C458772:H458778 IY458772:JD458778 SU458772:SZ458778 ACQ458772:ACV458778 AMM458772:AMR458778 AWI458772:AWN458778 BGE458772:BGJ458778 BQA458772:BQF458778 BZW458772:CAB458778 CJS458772:CJX458778 CTO458772:CTT458778 DDK458772:DDP458778 DNG458772:DNL458778 DXC458772:DXH458778 EGY458772:EHD458778 EQU458772:EQZ458778 FAQ458772:FAV458778 FKM458772:FKR458778 FUI458772:FUN458778 GEE458772:GEJ458778 GOA458772:GOF458778 GXW458772:GYB458778 HHS458772:HHX458778 HRO458772:HRT458778 IBK458772:IBP458778 ILG458772:ILL458778 IVC458772:IVH458778 JEY458772:JFD458778 JOU458772:JOZ458778 JYQ458772:JYV458778 KIM458772:KIR458778 KSI458772:KSN458778 LCE458772:LCJ458778 LMA458772:LMF458778 LVW458772:LWB458778 MFS458772:MFX458778 MPO458772:MPT458778 MZK458772:MZP458778 NJG458772:NJL458778 NTC458772:NTH458778 OCY458772:ODD458778 OMU458772:OMZ458778 OWQ458772:OWV458778 PGM458772:PGR458778 PQI458772:PQN458778 QAE458772:QAJ458778 QKA458772:QKF458778 QTW458772:QUB458778 RDS458772:RDX458778 RNO458772:RNT458778 RXK458772:RXP458778 SHG458772:SHL458778 SRC458772:SRH458778 TAY458772:TBD458778 TKU458772:TKZ458778 TUQ458772:TUV458778 UEM458772:UER458778 UOI458772:UON458778 UYE458772:UYJ458778 VIA458772:VIF458778 VRW458772:VSB458778 WBS458772:WBX458778 WLO458772:WLT458778 WVK458772:WVP458778 C524308:H524314 IY524308:JD524314 SU524308:SZ524314 ACQ524308:ACV524314 AMM524308:AMR524314 AWI524308:AWN524314 BGE524308:BGJ524314 BQA524308:BQF524314 BZW524308:CAB524314 CJS524308:CJX524314 CTO524308:CTT524314 DDK524308:DDP524314 DNG524308:DNL524314 DXC524308:DXH524314 EGY524308:EHD524314 EQU524308:EQZ524314 FAQ524308:FAV524314 FKM524308:FKR524314 FUI524308:FUN524314 GEE524308:GEJ524314 GOA524308:GOF524314 GXW524308:GYB524314 HHS524308:HHX524314 HRO524308:HRT524314 IBK524308:IBP524314 ILG524308:ILL524314 IVC524308:IVH524314 JEY524308:JFD524314 JOU524308:JOZ524314 JYQ524308:JYV524314 KIM524308:KIR524314 KSI524308:KSN524314 LCE524308:LCJ524314 LMA524308:LMF524314 LVW524308:LWB524314 MFS524308:MFX524314 MPO524308:MPT524314 MZK524308:MZP524314 NJG524308:NJL524314 NTC524308:NTH524314 OCY524308:ODD524314 OMU524308:OMZ524314 OWQ524308:OWV524314 PGM524308:PGR524314 PQI524308:PQN524314 QAE524308:QAJ524314 QKA524308:QKF524314 QTW524308:QUB524314 RDS524308:RDX524314 RNO524308:RNT524314 RXK524308:RXP524314 SHG524308:SHL524314 SRC524308:SRH524314 TAY524308:TBD524314 TKU524308:TKZ524314 TUQ524308:TUV524314 UEM524308:UER524314 UOI524308:UON524314 UYE524308:UYJ524314 VIA524308:VIF524314 VRW524308:VSB524314 WBS524308:WBX524314 WLO524308:WLT524314 WVK524308:WVP524314 C589844:H589850 IY589844:JD589850 SU589844:SZ589850 ACQ589844:ACV589850 AMM589844:AMR589850 AWI589844:AWN589850 BGE589844:BGJ589850 BQA589844:BQF589850 BZW589844:CAB589850 CJS589844:CJX589850 CTO589844:CTT589850 DDK589844:DDP589850 DNG589844:DNL589850 DXC589844:DXH589850 EGY589844:EHD589850 EQU589844:EQZ589850 FAQ589844:FAV589850 FKM589844:FKR589850 FUI589844:FUN589850 GEE589844:GEJ589850 GOA589844:GOF589850 GXW589844:GYB589850 HHS589844:HHX589850 HRO589844:HRT589850 IBK589844:IBP589850 ILG589844:ILL589850 IVC589844:IVH589850 JEY589844:JFD589850 JOU589844:JOZ589850 JYQ589844:JYV589850 KIM589844:KIR589850 KSI589844:KSN589850 LCE589844:LCJ589850 LMA589844:LMF589850 LVW589844:LWB589850 MFS589844:MFX589850 MPO589844:MPT589850 MZK589844:MZP589850 NJG589844:NJL589850 NTC589844:NTH589850 OCY589844:ODD589850 OMU589844:OMZ589850 OWQ589844:OWV589850 PGM589844:PGR589850 PQI589844:PQN589850 QAE589844:QAJ589850 QKA589844:QKF589850 QTW589844:QUB589850 RDS589844:RDX589850 RNO589844:RNT589850 RXK589844:RXP589850 SHG589844:SHL589850 SRC589844:SRH589850 TAY589844:TBD589850 TKU589844:TKZ589850 TUQ589844:TUV589850 UEM589844:UER589850 UOI589844:UON589850 UYE589844:UYJ589850 VIA589844:VIF589850 VRW589844:VSB589850 WBS589844:WBX589850 WLO589844:WLT589850 WVK589844:WVP589850 C655380:H655386 IY655380:JD655386 SU655380:SZ655386 ACQ655380:ACV655386 AMM655380:AMR655386 AWI655380:AWN655386 BGE655380:BGJ655386 BQA655380:BQF655386 BZW655380:CAB655386 CJS655380:CJX655386 CTO655380:CTT655386 DDK655380:DDP655386 DNG655380:DNL655386 DXC655380:DXH655386 EGY655380:EHD655386 EQU655380:EQZ655386 FAQ655380:FAV655386 FKM655380:FKR655386 FUI655380:FUN655386 GEE655380:GEJ655386 GOA655380:GOF655386 GXW655380:GYB655386 HHS655380:HHX655386 HRO655380:HRT655386 IBK655380:IBP655386 ILG655380:ILL655386 IVC655380:IVH655386 JEY655380:JFD655386 JOU655380:JOZ655386 JYQ655380:JYV655386 KIM655380:KIR655386 KSI655380:KSN655386 LCE655380:LCJ655386 LMA655380:LMF655386 LVW655380:LWB655386 MFS655380:MFX655386 MPO655380:MPT655386 MZK655380:MZP655386 NJG655380:NJL655386 NTC655380:NTH655386 OCY655380:ODD655386 OMU655380:OMZ655386 OWQ655380:OWV655386 PGM655380:PGR655386 PQI655380:PQN655386 QAE655380:QAJ655386 QKA655380:QKF655386 QTW655380:QUB655386 RDS655380:RDX655386 RNO655380:RNT655386 RXK655380:RXP655386 SHG655380:SHL655386 SRC655380:SRH655386 TAY655380:TBD655386 TKU655380:TKZ655386 TUQ655380:TUV655386 UEM655380:UER655386 UOI655380:UON655386 UYE655380:UYJ655386 VIA655380:VIF655386 VRW655380:VSB655386 WBS655380:WBX655386 WLO655380:WLT655386 WVK655380:WVP655386 C720916:H720922 IY720916:JD720922 SU720916:SZ720922 ACQ720916:ACV720922 AMM720916:AMR720922 AWI720916:AWN720922 BGE720916:BGJ720922 BQA720916:BQF720922 BZW720916:CAB720922 CJS720916:CJX720922 CTO720916:CTT720922 DDK720916:DDP720922 DNG720916:DNL720922 DXC720916:DXH720922 EGY720916:EHD720922 EQU720916:EQZ720922 FAQ720916:FAV720922 FKM720916:FKR720922 FUI720916:FUN720922 GEE720916:GEJ720922 GOA720916:GOF720922 GXW720916:GYB720922 HHS720916:HHX720922 HRO720916:HRT720922 IBK720916:IBP720922 ILG720916:ILL720922 IVC720916:IVH720922 JEY720916:JFD720922 JOU720916:JOZ720922 JYQ720916:JYV720922 KIM720916:KIR720922 KSI720916:KSN720922 LCE720916:LCJ720922 LMA720916:LMF720922 LVW720916:LWB720922 MFS720916:MFX720922 MPO720916:MPT720922 MZK720916:MZP720922 NJG720916:NJL720922 NTC720916:NTH720922 OCY720916:ODD720922 OMU720916:OMZ720922 OWQ720916:OWV720922 PGM720916:PGR720922 PQI720916:PQN720922 QAE720916:QAJ720922 QKA720916:QKF720922 QTW720916:QUB720922 RDS720916:RDX720922 RNO720916:RNT720922 RXK720916:RXP720922 SHG720916:SHL720922 SRC720916:SRH720922 TAY720916:TBD720922 TKU720916:TKZ720922 TUQ720916:TUV720922 UEM720916:UER720922 UOI720916:UON720922 UYE720916:UYJ720922 VIA720916:VIF720922 VRW720916:VSB720922 WBS720916:WBX720922 WLO720916:WLT720922 WVK720916:WVP720922 C786452:H786458 IY786452:JD786458 SU786452:SZ786458 ACQ786452:ACV786458 AMM786452:AMR786458 AWI786452:AWN786458 BGE786452:BGJ786458 BQA786452:BQF786458 BZW786452:CAB786458 CJS786452:CJX786458 CTO786452:CTT786458 DDK786452:DDP786458 DNG786452:DNL786458 DXC786452:DXH786458 EGY786452:EHD786458 EQU786452:EQZ786458 FAQ786452:FAV786458 FKM786452:FKR786458 FUI786452:FUN786458 GEE786452:GEJ786458 GOA786452:GOF786458 GXW786452:GYB786458 HHS786452:HHX786458 HRO786452:HRT786458 IBK786452:IBP786458 ILG786452:ILL786458 IVC786452:IVH786458 JEY786452:JFD786458 JOU786452:JOZ786458 JYQ786452:JYV786458 KIM786452:KIR786458 KSI786452:KSN786458 LCE786452:LCJ786458 LMA786452:LMF786458 LVW786452:LWB786458 MFS786452:MFX786458 MPO786452:MPT786458 MZK786452:MZP786458 NJG786452:NJL786458 NTC786452:NTH786458 OCY786452:ODD786458 OMU786452:OMZ786458 OWQ786452:OWV786458 PGM786452:PGR786458 PQI786452:PQN786458 QAE786452:QAJ786458 QKA786452:QKF786458 QTW786452:QUB786458 RDS786452:RDX786458 RNO786452:RNT786458 RXK786452:RXP786458 SHG786452:SHL786458 SRC786452:SRH786458 TAY786452:TBD786458 TKU786452:TKZ786458 TUQ786452:TUV786458 UEM786452:UER786458 UOI786452:UON786458 UYE786452:UYJ786458 VIA786452:VIF786458 VRW786452:VSB786458 WBS786452:WBX786458 WLO786452:WLT786458 WVK786452:WVP786458 C851988:H851994 IY851988:JD851994 SU851988:SZ851994 ACQ851988:ACV851994 AMM851988:AMR851994 AWI851988:AWN851994 BGE851988:BGJ851994 BQA851988:BQF851994 BZW851988:CAB851994 CJS851988:CJX851994 CTO851988:CTT851994 DDK851988:DDP851994 DNG851988:DNL851994 DXC851988:DXH851994 EGY851988:EHD851994 EQU851988:EQZ851994 FAQ851988:FAV851994 FKM851988:FKR851994 FUI851988:FUN851994 GEE851988:GEJ851994 GOA851988:GOF851994 GXW851988:GYB851994 HHS851988:HHX851994 HRO851988:HRT851994 IBK851988:IBP851994 ILG851988:ILL851994 IVC851988:IVH851994 JEY851988:JFD851994 JOU851988:JOZ851994 JYQ851988:JYV851994 KIM851988:KIR851994 KSI851988:KSN851994 LCE851988:LCJ851994 LMA851988:LMF851994 LVW851988:LWB851994 MFS851988:MFX851994 MPO851988:MPT851994 MZK851988:MZP851994 NJG851988:NJL851994 NTC851988:NTH851994 OCY851988:ODD851994 OMU851988:OMZ851994 OWQ851988:OWV851994 PGM851988:PGR851994 PQI851988:PQN851994 QAE851988:QAJ851994 QKA851988:QKF851994 QTW851988:QUB851994 RDS851988:RDX851994 RNO851988:RNT851994 RXK851988:RXP851994 SHG851988:SHL851994 SRC851988:SRH851994 TAY851988:TBD851994 TKU851988:TKZ851994 TUQ851988:TUV851994 UEM851988:UER851994 UOI851988:UON851994 UYE851988:UYJ851994 VIA851988:VIF851994 VRW851988:VSB851994 WBS851988:WBX851994 WLO851988:WLT851994 WVK851988:WVP851994 C917524:H917530 IY917524:JD917530 SU917524:SZ917530 ACQ917524:ACV917530 AMM917524:AMR917530 AWI917524:AWN917530 BGE917524:BGJ917530 BQA917524:BQF917530 BZW917524:CAB917530 CJS917524:CJX917530 CTO917524:CTT917530 DDK917524:DDP917530 DNG917524:DNL917530 DXC917524:DXH917530 EGY917524:EHD917530 EQU917524:EQZ917530 FAQ917524:FAV917530 FKM917524:FKR917530 FUI917524:FUN917530 GEE917524:GEJ917530 GOA917524:GOF917530 GXW917524:GYB917530 HHS917524:HHX917530 HRO917524:HRT917530 IBK917524:IBP917530 ILG917524:ILL917530 IVC917524:IVH917530 JEY917524:JFD917530 JOU917524:JOZ917530 JYQ917524:JYV917530 KIM917524:KIR917530 KSI917524:KSN917530 LCE917524:LCJ917530 LMA917524:LMF917530 LVW917524:LWB917530 MFS917524:MFX917530 MPO917524:MPT917530 MZK917524:MZP917530 NJG917524:NJL917530 NTC917524:NTH917530 OCY917524:ODD917530 OMU917524:OMZ917530 OWQ917524:OWV917530 PGM917524:PGR917530 PQI917524:PQN917530 QAE917524:QAJ917530 QKA917524:QKF917530 QTW917524:QUB917530 RDS917524:RDX917530 RNO917524:RNT917530 RXK917524:RXP917530 SHG917524:SHL917530 SRC917524:SRH917530 TAY917524:TBD917530 TKU917524:TKZ917530 TUQ917524:TUV917530 UEM917524:UER917530 UOI917524:UON917530 UYE917524:UYJ917530 VIA917524:VIF917530 VRW917524:VSB917530 WBS917524:WBX917530 WLO917524:WLT917530 WVK917524:WVP917530 C983060:H983066 IY983060:JD983066 SU983060:SZ983066 ACQ983060:ACV983066 AMM983060:AMR983066 AWI983060:AWN983066 BGE983060:BGJ983066 BQA983060:BQF983066 BZW983060:CAB983066 CJS983060:CJX983066 CTO983060:CTT983066 DDK983060:DDP983066 DNG983060:DNL983066 DXC983060:DXH983066 EGY983060:EHD983066 EQU983060:EQZ983066 FAQ983060:FAV983066 FKM983060:FKR983066 FUI983060:FUN983066 GEE983060:GEJ983066 GOA983060:GOF983066 GXW983060:GYB983066 HHS983060:HHX983066 HRO983060:HRT983066 IBK983060:IBP983066 ILG983060:ILL983066 IVC983060:IVH983066 JEY983060:JFD983066 JOU983060:JOZ983066 JYQ983060:JYV983066 KIM983060:KIR983066 KSI983060:KSN983066 LCE983060:LCJ983066 LMA983060:LMF983066 LVW983060:LWB983066 MFS983060:MFX983066 MPO983060:MPT983066 MZK983060:MZP983066 NJG983060:NJL983066 NTC983060:NTH983066 OCY983060:ODD983066 OMU983060:OMZ983066 OWQ983060:OWV983066 PGM983060:PGR983066 PQI983060:PQN983066 QAE983060:QAJ983066 QKA983060:QKF983066 QTW983060:QUB983066 RDS983060:RDX983066 RNO983060:RNT983066 RXK983060:RXP983066 SHG983060:SHL983066 SRC983060:SRH983066 TAY983060:TBD983066 TKU983060:TKZ983066 TUQ983060:TUV983066 UEM983060:UER983066 UOI983060:UON983066 UYE983060:UYJ983066 VIA983060:VIF983066 VRW983060:VSB983066 WBS983060:WBX983066 WLO983060:WLT983066 C13:H17" xr:uid="{A52D6E26-0918-4B64-A490-DAC7CE564BC1}">
      <formula1>0</formula1>
      <formula2>9999999999999990</formula2>
    </dataValidation>
  </dataValidations>
  <pageMargins left="0.25" right="0.25"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vt:lpstr>
      <vt:lpstr>BS</vt:lpstr>
      <vt:lpstr>P&amp;L</vt:lpstr>
      <vt:lpstr>CF</vt:lpstr>
      <vt:lpstr>OE</vt:lpstr>
      <vt:lpstr>Breakdown 6</vt:lpstr>
      <vt:lpstr>Breakdown 7</vt:lpstr>
      <vt:lpstr>Breakdown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Sveto</dc:creator>
  <cp:lastModifiedBy>Svetozar Iliev</cp:lastModifiedBy>
  <cp:lastPrinted>2023-05-02T15:17:55Z</cp:lastPrinted>
  <dcterms:created xsi:type="dcterms:W3CDTF">2020-11-24T15:21:03Z</dcterms:created>
  <dcterms:modified xsi:type="dcterms:W3CDTF">2024-05-14T12:12:20Z</dcterms:modified>
</cp:coreProperties>
</file>